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https://exeloncorp.sharepoint.com/sites/sustainability/Shared Documents/Bruce and Mia Workspace/ESG Ratings and Review/EEI-AGA/"/>
    </mc:Choice>
  </mc:AlternateContent>
  <xr:revisionPtr revIDLastSave="869" documentId="8_{5321DDC2-12E1-4C88-9430-53486381FA63}" xr6:coauthVersionLast="47" xr6:coauthVersionMax="47" xr10:uidLastSave="{18D42D41-BA8E-43D7-AE83-DF848E33019E}"/>
  <bookViews>
    <workbookView xWindow="1470" yWindow="1470" windowWidth="21600" windowHeight="11295" xr2:uid="{00000000-000D-0000-FFFF-FFFF00000000}"/>
  </bookViews>
  <sheets>
    <sheet name="EEI ESG Template" sheetId="1" r:id="rId1"/>
    <sheet name="AGA ESG Template" sheetId="2" r:id="rId2"/>
    <sheet name="(+) Metrics - Performance Table" sheetId="5" r:id="rId3"/>
    <sheet name="(+) Metrics - GHG Inventory" sheetId="6"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8" i="2" l="1"/>
  <c r="R29" i="2" s="1"/>
  <c r="R31" i="2"/>
  <c r="R32" i="2" l="1"/>
</calcChain>
</file>

<file path=xl/sharedStrings.xml><?xml version="1.0" encoding="utf-8"?>
<sst xmlns="http://schemas.openxmlformats.org/spreadsheetml/2006/main" count="395" uniqueCount="309">
  <si>
    <t xml:space="preserve">ESG/Sustainability Template – Quantitative Information  </t>
  </si>
  <si>
    <t xml:space="preserve">Parent Company: </t>
  </si>
  <si>
    <t>Exelon Corporation</t>
  </si>
  <si>
    <t xml:space="preserve">Operating Companies: </t>
  </si>
  <si>
    <t>Atlantic City Electric Company (ACE), Baltimore Gas &amp; Electric Company (BGE), Delmarva Power &amp; Light Company (DPL), Commonwealth Edison Company (ComEd), PECO Energy Company (PECO), Potomac Electric Power Company (Pepco)</t>
  </si>
  <si>
    <t xml:space="preserve">Business Type(s): </t>
  </si>
  <si>
    <t>Transmission and Distribution (T&amp;D) Only Utility (does not own power generation)</t>
  </si>
  <si>
    <t>State(s) of Operation:</t>
  </si>
  <si>
    <t>Page 10, 2022 Exelon Sustainability Report - Utility Service Areas</t>
  </si>
  <si>
    <t>State(s) with RPS Programs:</t>
  </si>
  <si>
    <t>Page 66, 2022 Exelon Sustainability Report - RPS Requirements</t>
  </si>
  <si>
    <t xml:space="preserve">Regulatory Environment: </t>
  </si>
  <si>
    <t>Regulated T&amp;D Utilities</t>
  </si>
  <si>
    <t xml:space="preserve">Report Date: </t>
  </si>
  <si>
    <t>Ref. No.</t>
  </si>
  <si>
    <t>Refer to Comment Field for Additional Metric Considerations and Hyperlinks</t>
  </si>
  <si>
    <t>Comments, Links, Additional Information, and Notes</t>
  </si>
  <si>
    <t>Portfolio</t>
  </si>
  <si>
    <r>
      <t>Owned Nameplate Generation Capacity at end of year (MW)</t>
    </r>
    <r>
      <rPr>
        <b/>
        <sz val="11"/>
        <color theme="5" tint="-0.499984740745262"/>
        <rFont val="Calibri"/>
        <family val="2"/>
      </rPr>
      <t xml:space="preserve"> </t>
    </r>
    <r>
      <rPr>
        <b/>
        <vertAlign val="superscript"/>
        <sz val="11"/>
        <color theme="5" tint="-0.499984740745262"/>
        <rFont val="Calibri"/>
        <family val="2"/>
      </rPr>
      <t>1</t>
    </r>
  </si>
  <si>
    <t xml:space="preserve">Coal </t>
  </si>
  <si>
    <t>Not Applicable</t>
  </si>
  <si>
    <t>Exelon is a T&amp;D only utility and does not own power generation</t>
  </si>
  <si>
    <t>Natural Gas</t>
  </si>
  <si>
    <t>Nuclear</t>
  </si>
  <si>
    <t>Petroleum</t>
  </si>
  <si>
    <t>Total Renewable Energy Resources</t>
  </si>
  <si>
    <t>1.5.1</t>
  </si>
  <si>
    <t>Biomass/Biogas</t>
  </si>
  <si>
    <t>1.5.2</t>
  </si>
  <si>
    <t>Geothermal</t>
  </si>
  <si>
    <t>1.5.3</t>
  </si>
  <si>
    <t>Hydroelectric</t>
  </si>
  <si>
    <t>1.5.4</t>
  </si>
  <si>
    <t>Solar</t>
  </si>
  <si>
    <t>1.5.5</t>
  </si>
  <si>
    <t>Wind</t>
  </si>
  <si>
    <t>Other</t>
  </si>
  <si>
    <r>
      <t>Net Generation for the data year</t>
    </r>
    <r>
      <rPr>
        <b/>
        <vertAlign val="superscript"/>
        <sz val="11"/>
        <color rgb="FF000000"/>
        <rFont val="Calibri"/>
        <family val="2"/>
      </rPr>
      <t xml:space="preserve"> 1</t>
    </r>
  </si>
  <si>
    <t>2.5.1</t>
  </si>
  <si>
    <t>2.5.2</t>
  </si>
  <si>
    <t>2.5.3</t>
  </si>
  <si>
    <t>2.5.4</t>
  </si>
  <si>
    <t>2.5.5</t>
  </si>
  <si>
    <t>Capital Expenditures and Energy Efficiency (EE)</t>
  </si>
  <si>
    <t>Total Annual Capital Expenditures (nominal dollars)</t>
  </si>
  <si>
    <t>FY22 data available on pg 32 in 2022 Exelon Sustainability Report; FY21 data available on pg 24 in Exelon's 2021 Corporate Sustainability Report.  Rounded to nearest 25 million $.</t>
  </si>
  <si>
    <t>Incremental Annual Electricity Savings from EE Measures (MWh)</t>
  </si>
  <si>
    <t>Source: EIA 861
Electricity savings and annual investments in Electric EE Programs include ACE, BGE, ComEd, DPL, PECO and Pepco</t>
  </si>
  <si>
    <t>Incremental Annual Investment in Electric EE Programs (nominal dollars)</t>
  </si>
  <si>
    <t>Retail Electric Customer Count (at end of year)</t>
  </si>
  <si>
    <t xml:space="preserve">Commercial </t>
  </si>
  <si>
    <t>Source:  EIA 861
Customer counts include ACE, BGE, ComEd, Delmarva, Peco and Pepco</t>
  </si>
  <si>
    <t xml:space="preserve">Industrial </t>
  </si>
  <si>
    <t>Residential</t>
  </si>
  <si>
    <t>Emissions</t>
  </si>
  <si>
    <t>Owned Generatio</t>
  </si>
  <si>
    <t>5.1.1</t>
  </si>
  <si>
    <t>Carbon Dioxide (CO2)</t>
  </si>
  <si>
    <t>5.1.1.1</t>
  </si>
  <si>
    <t>Total Owned Generation CO2 Emissions (MT)</t>
  </si>
  <si>
    <t>5.1.1.2</t>
  </si>
  <si>
    <t xml:space="preserve">Total Owned Generation CO2 Emissions Intensity (MT/Net MWh) </t>
  </si>
  <si>
    <t>5.1.2</t>
  </si>
  <si>
    <t>Carbon Dioxide Equivalent (CO2e)</t>
  </si>
  <si>
    <t>5.1.2.1</t>
  </si>
  <si>
    <t>Total Owned Generation CO2e Emissions (MT)</t>
  </si>
  <si>
    <t>5.1.2.2</t>
  </si>
  <si>
    <t xml:space="preserve">Total Owned Generation CO2e Emissions Intensity (MT/Net MWh) </t>
  </si>
  <si>
    <t>Purchased Power</t>
  </si>
  <si>
    <t xml:space="preserve">Annual Exelon Sustainability Report (page 130 for 2021 data and page 60 for 2022 data). This represents the emission associated with the electricity that Exelon's utilities purchase to fulfill their supplier of last resort load, full service customers who have not selected a competitive energy supplier, and does not include electricity that we deliver for other competitive retailers.  The emissions intensity is based on the PJM grid average emission rate, which best represents how we buy electricity.  Exelon also publishes Utility Specific Residual Emission Rates for its utilities using the methodology created by EEI for its "Electric Company Carbon Emissions and Electricity Mix Reporting Database for Corporate Customers" https://www.eei.org/issues-and-policy/national-corporate-customers/co2-emission.  This methodoly utilizes PJM residual emission rates (i.e., adjusted for RPS compliance) and integrated how Exelon's utilities specifically complied with their jurisdictional RPS requirements to calculate market-based carbon intensity of energy supply for full service customers who report GHG emissions using market-based accounting. </t>
  </si>
  <si>
    <t>5.2.1</t>
  </si>
  <si>
    <t>5.2.1.1</t>
  </si>
  <si>
    <t>Total Purchased Generation CO2 Emissions (MT)</t>
  </si>
  <si>
    <t>5.2.1.2</t>
  </si>
  <si>
    <t xml:space="preserve">Total Purchased Generation CO2 Emissions Intensity (MT/Net MWh) </t>
  </si>
  <si>
    <t>Owned Generation + Purchased Power</t>
  </si>
  <si>
    <t>5.3.1</t>
  </si>
  <si>
    <t>5.3.1.1</t>
  </si>
  <si>
    <t>Total Owned + Purchased Generation CO2 Emissions (MT)</t>
  </si>
  <si>
    <t>5.3.1.2</t>
  </si>
  <si>
    <t xml:space="preserve">Total Owned + Purchased Generation CO2 Emissions Intensity (MT/Net MWh) </t>
  </si>
  <si>
    <t>Non-Generation CO2e Emissions of Sulfur Hexafluoride (SF6)</t>
  </si>
  <si>
    <t>5.4.1</t>
  </si>
  <si>
    <t>Total CO2e emissions of SF6 (MT)</t>
  </si>
  <si>
    <t>Annual Exelon Sustainability Report (page 155 of the 2022 sustainability report provides 2021 and 2022 SF6 data).  Rounded to nearest thousand.</t>
  </si>
  <si>
    <t>5.4.2</t>
  </si>
  <si>
    <t>Leak rate of CO2e emissions of SF6 (MT/New MWh)</t>
  </si>
  <si>
    <t>Nitrogen Oxide (NOx), Sulfur Dioxide (SO2), Mercury (Hg)</t>
  </si>
  <si>
    <t>Generation basis for calculation</t>
  </si>
  <si>
    <t>Nitrogen Oxide (NOx)</t>
  </si>
  <si>
    <t>6.2.1</t>
  </si>
  <si>
    <t>Total NOx Emissions (MT)</t>
  </si>
  <si>
    <t>6.2.2</t>
  </si>
  <si>
    <t>Total NOx Emissions Intensity (MT/Net MWh)</t>
  </si>
  <si>
    <t>Sulfur Dioxide (SO2)</t>
  </si>
  <si>
    <t>6.3.1</t>
  </si>
  <si>
    <t>Total SO2 Emissions (MT)</t>
  </si>
  <si>
    <t>6.3.2</t>
  </si>
  <si>
    <t>Total SO2 Emissions Intensity (MT/Net MWh)</t>
  </si>
  <si>
    <t>Mercury (Hg)</t>
  </si>
  <si>
    <t>6.4.1</t>
  </si>
  <si>
    <t>Total Hg Emissions (kg)</t>
  </si>
  <si>
    <t>6.4.2</t>
  </si>
  <si>
    <t>Total Hg Emissions Intensity (kg/Net MWh)</t>
  </si>
  <si>
    <t>Resources</t>
  </si>
  <si>
    <t>Human Resources</t>
  </si>
  <si>
    <t>Total Number of Employees</t>
  </si>
  <si>
    <t>Annual Exelon Sustainability Report (page 95 of the 2021 sustainability report for 2021 data and page 114 of the 2022 sustainability report for 2022 data).  Exelon practice is to report employees as of 12/31 of each year.  Due to the Constellation separation in February 2022, Exelon did not publish employee statistics as of 12/31/21; rather, a post-separation employee count based upon employee statistics was published in the 2021 CSR based upon post-separation employee counts as of 2/28/21; these number are presented in the 2021 column of this template.  Employee counts include all Exelon employees, including electric, gas and corporate functions.</t>
  </si>
  <si>
    <t>Percentage of Women in Total Workforce</t>
  </si>
  <si>
    <t>Percentage of Minorities in Total Workforce</t>
  </si>
  <si>
    <t>Total Number on Board of Directors/Trustees</t>
  </si>
  <si>
    <t>see proxy</t>
  </si>
  <si>
    <t>Composition listed in the 2022 column reflects the current Exelon Board as of August 15, 2023.  Please see Exelon's annual Proxy statements and our corporate website "Board of Directors" page for current and historical Board information.</t>
  </si>
  <si>
    <t>Percentage of Women on Board of Directors/Trustees</t>
  </si>
  <si>
    <t>Percentage of Minorities on Board of Directors/Trustees</t>
  </si>
  <si>
    <t>Employee Safety Metrics</t>
  </si>
  <si>
    <t>7.7.1</t>
  </si>
  <si>
    <t>Recordable Incident Rate</t>
  </si>
  <si>
    <t>FY22 Data available on pg 121 in 2022 Exelon Sustainability Report
FY21 Data available on pg 104 in Exelon's 2021 Corporate Sustainability Report
Includes all Exelon employees, including electric, gas and corporate functions 
Work-related fatalities data is reported for employees and does not include contractors</t>
  </si>
  <si>
    <t>7.7.2</t>
  </si>
  <si>
    <t xml:space="preserve">Lost-time Case Rate </t>
  </si>
  <si>
    <t>7.7.3</t>
  </si>
  <si>
    <t>Days Away, Restricted, and Transfer (DART) Rate</t>
  </si>
  <si>
    <t>7.7.4</t>
  </si>
  <si>
    <t>Work-related Fatalities</t>
  </si>
  <si>
    <t>Fresh Water Resources used in Thermal Power Generation Activities</t>
  </si>
  <si>
    <t>Water Withdrawals - Consumptive (Millions of Gallons)</t>
  </si>
  <si>
    <t>Exelon is a T&amp;D only utility and does not own power generation; we do report consumptive and non-consumptive water usage at our utilities related to office and service buildings; this water is primarily sourced from municipal water suppliers.  See page 103 of the 2022 sustainability report.</t>
  </si>
  <si>
    <t>Water Withdrawals - Non-Consumptive (Millions of Gallons)</t>
  </si>
  <si>
    <t>Water Withdrawals - Consumptive Rate (Millions of Gallons/Net MWh)</t>
  </si>
  <si>
    <t>Water Withdrawals - Non-Consumptive Rate (Millions of Gallons/Net MWh)</t>
  </si>
  <si>
    <t>Waste Products</t>
  </si>
  <si>
    <t>Amount of Hazardous Waste Manifested for Disposal (metric tons)</t>
  </si>
  <si>
    <t>Percent of Coal Combustion Products Beneficially Used</t>
  </si>
  <si>
    <t>Additional Metrics (Optional)</t>
  </si>
  <si>
    <t># of WHC Certified Sites</t>
  </si>
  <si>
    <t>FY22 Data available for WHC and NWF Certifications on pg 99 in 2022 Exelon Sustainability Report
FY21 Data available for WHC and NWF Certifications on pg 84 in Exelon's 2021 Corporate Sustainability Report</t>
  </si>
  <si>
    <t># of NWF Certified Sites</t>
  </si>
  <si>
    <t>Additional Metrics: Performance Table and Workforce Data (Tab)</t>
  </si>
  <si>
    <t>Exelon Summary Performance and Workforce Demographics Metrics from yearly Sustainability Report</t>
  </si>
  <si>
    <t>Additional Metrics: GHG Inventory (Tab)</t>
  </si>
  <si>
    <t>Exelon Greenhouse Gas Inventory from yearly Exelon Sustainability Report</t>
  </si>
  <si>
    <t>Footnotes</t>
  </si>
  <si>
    <r>
      <rPr>
        <vertAlign val="superscript"/>
        <sz val="11"/>
        <rFont val="Calibri"/>
        <family val="2"/>
      </rPr>
      <t>1</t>
    </r>
    <r>
      <rPr>
        <sz val="11"/>
        <rFont val="Calibri"/>
        <family val="2"/>
      </rPr>
      <t xml:space="preserve">  On February 21, 2021, Exelon’s Board of Directors approved a plan to separate Exelon’s utilities and its competitive power generation and customer-facing energy businesses into two publicly-traded companies with the resources necessary to best serve customers and sustain long-term investment and operational excellence. After receiving the necessary regulatory approvals, and approval from Exelon’s Board of Directors, the separation was completed on February 1, 2022, with the utilities business retaining the Exelon name. The competitive power generation and customer-facing energy businesses company now trades as Constellation Energy (NASDAQ: CEG).  Post-separation, Exelon does not own any power generation and no information on Constellation's power generation is provided in this reporting template.  Persons wishing to review Constellation’s owned power generation emissions should visit the Constellation website (https://www.constellationenergy.com/).</t>
    </r>
  </si>
  <si>
    <t xml:space="preserve">© 2021 Edison Electric Institute.  All rights reserved.  </t>
  </si>
  <si>
    <t xml:space="preserve">Gas Company ESG/Sustainability Quantitative Information  </t>
  </si>
  <si>
    <t xml:space="preserve">Operating Company(s): </t>
  </si>
  <si>
    <t>Baltimore Gas and Electric (BGE), Delmarva Power (DPL) and PECO Energy (PECO)</t>
  </si>
  <si>
    <t>Competitive Integrated</t>
  </si>
  <si>
    <t>Delaware, Maryland, Pennsylvania</t>
  </si>
  <si>
    <t>Natural Gas Utilities are Regulated</t>
  </si>
  <si>
    <t>Comment</t>
  </si>
  <si>
    <t>Natural Gas Distribution</t>
  </si>
  <si>
    <t>METHANE EMISSIONS AND MITIGATION FROM DISTRIBUTION MAINS</t>
  </si>
  <si>
    <t>Number of Gas Distribution Customers</t>
  </si>
  <si>
    <t>Annual Exelon 10-K. Rounded to nearest 100 thousand.</t>
  </si>
  <si>
    <t>Distribution Mains in Service</t>
  </si>
  <si>
    <t>1.2.1</t>
  </si>
  <si>
    <t>Plastic (miles)</t>
  </si>
  <si>
    <t>1.2.2</t>
  </si>
  <si>
    <t>Cathodically Protected Steel - Bare &amp; Coated (miles)</t>
  </si>
  <si>
    <t>1.2.3</t>
  </si>
  <si>
    <t>Unprotected Steel - Bare &amp; Coated (miles)</t>
  </si>
  <si>
    <t>1.2.4</t>
  </si>
  <si>
    <t>Cast Iron / Wrought Iron - without upgrades (miles)</t>
  </si>
  <si>
    <t>Plan/Commitment to Replace / Upgrade Remaining Miles of Distribution Mains (# years to complete)</t>
  </si>
  <si>
    <t>16 to  19</t>
  </si>
  <si>
    <t>15 to 18</t>
  </si>
  <si>
    <t>14 to 17</t>
  </si>
  <si>
    <t>13 to 16</t>
  </si>
  <si>
    <t>12 to 15</t>
  </si>
  <si>
    <t>1.3.1</t>
  </si>
  <si>
    <t>Unprotected Steel (Bare &amp; Coated) (# years to complete)</t>
  </si>
  <si>
    <t>1.3.2</t>
  </si>
  <si>
    <t>Cast Iron / Wrought Iron (# years to complete)</t>
  </si>
  <si>
    <t xml:space="preserve">Distribution CO2e Fugitive Emissions </t>
  </si>
  <si>
    <t>CO2e Fugitive Methane Emissions from Gas Distribution Operations (metric tons)</t>
  </si>
  <si>
    <t>CH4 Fugitive Methane Emissions from Gas Distribution Operations (metric tons)</t>
  </si>
  <si>
    <t>2.2.1</t>
  </si>
  <si>
    <t>CH4 Fugitive Methane Emissions from Gas Distribution Operations (MMSCF/year)</t>
  </si>
  <si>
    <t>Annual Natural Gas Throughput from Gas Distribution Operations in thousands of standard cubic feet (Mscf/year)</t>
  </si>
  <si>
    <t>2.3.1</t>
  </si>
  <si>
    <t>Annual Methane Gas Throughput from Gas Distribution Operations in millions of standard cubic feet (MMscf/year)</t>
  </si>
  <si>
    <t>Fugitive Methane Emissions Rate (Percent MMscf of Methane Emissions per MMscf of Methane Throughput)</t>
  </si>
  <si>
    <t>Missing Data</t>
  </si>
  <si>
    <t>Please refer to tabs "(+) Metrics - Performance Table" and "(+) Metrics - GHG Inventory" for additional metrics reflectiving Exelon and Exelon Utilities sustainability performance</t>
  </si>
  <si>
    <t>Additional Metrics</t>
  </si>
  <si>
    <t>Exelon Performance Data 2020 - 2022</t>
  </si>
  <si>
    <t>Financial and Business Results</t>
  </si>
  <si>
    <t>Communities</t>
  </si>
  <si>
    <r>
      <t>Revenue</t>
    </r>
    <r>
      <rPr>
        <b/>
        <sz val="8"/>
        <rFont val="Calibri"/>
        <family val="2"/>
        <scheme val="minor"/>
      </rPr>
      <t xml:space="preserve"> </t>
    </r>
    <r>
      <rPr>
        <sz val="8"/>
        <rFont val="Calibri"/>
        <family val="2"/>
        <scheme val="minor"/>
      </rPr>
      <t>(million USD)</t>
    </r>
  </si>
  <si>
    <r>
      <rPr>
        <b/>
        <sz val="11"/>
        <color theme="1"/>
        <rFont val="Calibri"/>
        <family val="2"/>
        <scheme val="minor"/>
      </rPr>
      <t>Corporate and foundation giving</t>
    </r>
    <r>
      <rPr>
        <sz val="11"/>
        <color theme="1"/>
        <rFont val="Calibri"/>
        <family val="2"/>
        <scheme val="minor"/>
      </rPr>
      <t xml:space="preserve"> </t>
    </r>
    <r>
      <rPr>
        <sz val="8"/>
        <color theme="1"/>
        <rFont val="Calibri"/>
        <family val="2"/>
        <scheme val="minor"/>
      </rPr>
      <t>(million USD)</t>
    </r>
  </si>
  <si>
    <r>
      <t xml:space="preserve">Operating Expenses </t>
    </r>
    <r>
      <rPr>
        <sz val="8"/>
        <rFont val="Calibri"/>
        <family val="2"/>
        <scheme val="minor"/>
      </rPr>
      <t>(million USD)</t>
    </r>
  </si>
  <si>
    <r>
      <rPr>
        <b/>
        <sz val="11"/>
        <color theme="1"/>
        <rFont val="Calibri"/>
        <family val="2"/>
        <scheme val="minor"/>
      </rPr>
      <t xml:space="preserve">Volunteer hours </t>
    </r>
    <r>
      <rPr>
        <sz val="8"/>
        <color theme="1"/>
        <rFont val="Calibri"/>
        <family val="2"/>
        <scheme val="minor"/>
      </rPr>
      <t>(thousands)</t>
    </r>
  </si>
  <si>
    <r>
      <t>Net Income from continuing operations</t>
    </r>
    <r>
      <rPr>
        <sz val="8"/>
        <rFont val="Calibri"/>
        <family val="2"/>
        <scheme val="minor"/>
      </rPr>
      <t xml:space="preserve"> (million USD)</t>
    </r>
  </si>
  <si>
    <r>
      <rPr>
        <b/>
        <sz val="11"/>
        <color theme="1"/>
        <rFont val="Calibri"/>
        <family val="2"/>
        <scheme val="minor"/>
      </rPr>
      <t>Diverse supplier spend</t>
    </r>
    <r>
      <rPr>
        <sz val="8"/>
        <color theme="1"/>
        <rFont val="Calibri"/>
        <family val="2"/>
        <scheme val="minor"/>
      </rPr>
      <t xml:space="preserve"> (billion USD)</t>
    </r>
  </si>
  <si>
    <r>
      <t xml:space="preserve">Earnings per average common share from continuing operations </t>
    </r>
    <r>
      <rPr>
        <sz val="8"/>
        <rFont val="Calibri"/>
        <family val="2"/>
        <scheme val="minor"/>
      </rPr>
      <t>(dilued)</t>
    </r>
  </si>
  <si>
    <t>Workplace Safety</t>
  </si>
  <si>
    <t>Customers</t>
  </si>
  <si>
    <r>
      <t>OSHA recordable rate</t>
    </r>
    <r>
      <rPr>
        <b/>
        <sz val="8"/>
        <color theme="1"/>
        <rFont val="Calibri"/>
        <family val="2"/>
        <scheme val="minor"/>
      </rPr>
      <t xml:space="preserve"> </t>
    </r>
    <r>
      <rPr>
        <sz val="8"/>
        <color theme="1"/>
        <rFont val="Calibri"/>
        <family val="2"/>
        <scheme val="minor"/>
      </rPr>
      <t>(work-related injuries or illnesses per 100 employees)</t>
    </r>
  </si>
  <si>
    <t>Cumulative Exelon Utility Customer Energy Efficiency (EE) Program Savings</t>
  </si>
  <si>
    <r>
      <t xml:space="preserve">OSHA DART rate </t>
    </r>
    <r>
      <rPr>
        <sz val="8"/>
        <color theme="1"/>
        <rFont val="Calibri"/>
        <family val="2"/>
        <scheme val="minor"/>
      </rPr>
      <t>(work-related injuries or illnesses resulting in days away, restricted work or job transfer, per 100 employees)</t>
    </r>
  </si>
  <si>
    <r>
      <t>Customer EE Savings</t>
    </r>
    <r>
      <rPr>
        <sz val="8"/>
        <color theme="1"/>
        <rFont val="Calibri"/>
        <family val="2"/>
        <scheme val="minor"/>
      </rPr>
      <t xml:space="preserve"> (million MWh)</t>
    </r>
  </si>
  <si>
    <t>Climate Change and Environment</t>
  </si>
  <si>
    <r>
      <t xml:space="preserve">GHG emissions avoided by EE programs </t>
    </r>
    <r>
      <rPr>
        <sz val="8"/>
        <color theme="1"/>
        <rFont val="Calibri"/>
        <family val="2"/>
        <scheme val="minor"/>
      </rPr>
      <t>(million metric tons Co</t>
    </r>
    <r>
      <rPr>
        <vertAlign val="subscript"/>
        <sz val="8"/>
        <color theme="1"/>
        <rFont val="Calibri"/>
        <family val="2"/>
        <scheme val="minor"/>
      </rPr>
      <t>2</t>
    </r>
    <r>
      <rPr>
        <sz val="8"/>
        <color theme="1"/>
        <rFont val="Calibri"/>
        <family val="2"/>
        <scheme val="minor"/>
      </rPr>
      <t>e)</t>
    </r>
  </si>
  <si>
    <r>
      <t xml:space="preserve">Total corporate GHG emissions </t>
    </r>
    <r>
      <rPr>
        <sz val="8"/>
        <color theme="1"/>
        <rFont val="Calibri"/>
        <family val="2"/>
        <scheme val="minor"/>
      </rPr>
      <t>(Scope 1 and 2, location-based, thousand metric tons CO2e)</t>
    </r>
  </si>
  <si>
    <t>Green Power Connection</t>
  </si>
  <si>
    <r>
      <t>Total corporate GHG emissions</t>
    </r>
    <r>
      <rPr>
        <sz val="8"/>
        <color theme="1"/>
        <rFont val="Calibri"/>
        <family val="2"/>
        <scheme val="minor"/>
      </rPr>
      <t xml:space="preserve"> (Scope 1 and 2, market-based, thousand metric tons CO2e)</t>
    </r>
  </si>
  <si>
    <r>
      <t xml:space="preserve">Customer renewables connected </t>
    </r>
    <r>
      <rPr>
        <sz val="8"/>
        <color theme="1"/>
        <rFont val="Calibri"/>
        <family val="2"/>
        <scheme val="minor"/>
      </rPr>
      <t>(MW)</t>
    </r>
  </si>
  <si>
    <t>Path to Clean Goal Breakdown</t>
  </si>
  <si>
    <r>
      <t>Customers with renewables systems connected</t>
    </r>
    <r>
      <rPr>
        <sz val="8"/>
        <color theme="1"/>
        <rFont val="Calibri"/>
        <family val="2"/>
        <scheme val="minor"/>
      </rPr>
      <t xml:space="preserve"> (number of customers)</t>
    </r>
  </si>
  <si>
    <r>
      <t xml:space="preserve">2030 Operations-driven GHG reduction goal </t>
    </r>
    <r>
      <rPr>
        <sz val="8"/>
        <color theme="1"/>
        <rFont val="Calibri"/>
        <family val="2"/>
        <scheme val="minor"/>
      </rPr>
      <t>(Percent Reduction from 2015 Baseline Achieved)—reflects market-based accounting</t>
    </r>
  </si>
  <si>
    <t>Customer Satisfaction Index</t>
  </si>
  <si>
    <r>
      <t xml:space="preserve">Operations-driven GHG emissions </t>
    </r>
    <r>
      <rPr>
        <sz val="8"/>
        <color theme="1"/>
        <rFont val="Calibri"/>
        <family val="2"/>
        <scheme val="minor"/>
      </rPr>
      <t>(Scope 1 and 2 market-based, thousand metric tons CO2e)</t>
    </r>
  </si>
  <si>
    <t>BGE</t>
  </si>
  <si>
    <r>
      <t xml:space="preserve">GHG emissions associated with T&amp;D system line losses </t>
    </r>
    <r>
      <rPr>
        <sz val="8"/>
        <color theme="1"/>
        <rFont val="Calibri"/>
        <family val="2"/>
        <scheme val="minor"/>
      </rPr>
      <t>(Scope 2 market-based, thousand metric tons CO2e)</t>
    </r>
  </si>
  <si>
    <t>ComEd</t>
  </si>
  <si>
    <r>
      <t>Relevant customer energy use emissions</t>
    </r>
    <r>
      <rPr>
        <sz val="8"/>
        <color theme="1"/>
        <rFont val="Calibri"/>
        <family val="2"/>
        <scheme val="minor"/>
      </rPr>
      <t xml:space="preserve"> (Scope 3, thousand metric tons CO2e)</t>
    </r>
  </si>
  <si>
    <t>PECO</t>
  </si>
  <si>
    <r>
      <t xml:space="preserve">Total Water Use </t>
    </r>
    <r>
      <rPr>
        <sz val="8"/>
        <color theme="1"/>
        <rFont val="Calibri"/>
        <family val="2"/>
        <scheme val="minor"/>
      </rPr>
      <t>(million gallons per year)</t>
    </r>
  </si>
  <si>
    <t>PHI</t>
  </si>
  <si>
    <r>
      <t xml:space="preserve">Reliability - SAIFI </t>
    </r>
    <r>
      <rPr>
        <sz val="8"/>
        <color theme="1"/>
        <rFont val="Calibri"/>
        <family val="2"/>
        <scheme val="minor"/>
      </rPr>
      <t>(average number of interruption per customer)</t>
    </r>
  </si>
  <si>
    <t xml:space="preserve">[1] Performance data reflects Exelon’s current day footprint. 2020–2021 financial, community, safety and environmental data has been recast to reflect Exelon’s current corporate boundary (excludes Constellation) and may differ from previous reports. See further discussion in the 2022 Corporate Sustainability Approach section of the 2022 Exelon Sustainability Report.
[2] 2021 Diverse Supplier Spend total has been updated since Exelon’s last Sustainability Report.
This data is sourced from the Performance Data table of the 2022 Exelon Sustainability Report, pages 11-12.  Please visit those pages for hyperlinks to more detailed narrative and definitional information around each metric. </t>
  </si>
  <si>
    <r>
      <t xml:space="preserve">Reliability - CAIDI </t>
    </r>
    <r>
      <rPr>
        <sz val="8"/>
        <color theme="1"/>
        <rFont val="Calibri"/>
        <family val="2"/>
        <scheme val="minor"/>
      </rPr>
      <t>(average outage duration in minutes)</t>
    </r>
  </si>
  <si>
    <r>
      <t>Reliability - SAIDI</t>
    </r>
    <r>
      <rPr>
        <sz val="8"/>
        <color theme="1"/>
        <rFont val="Calibri"/>
        <family val="2"/>
        <scheme val="minor"/>
      </rPr>
      <t xml:space="preserve"> (average outage duration in minutes)</t>
    </r>
  </si>
  <si>
    <t>Employee Diversity[1]</t>
  </si>
  <si>
    <t>Management Diversity[3]</t>
  </si>
  <si>
    <t>Category</t>
  </si>
  <si>
    <t>Number</t>
  </si>
  <si>
    <t>Percentage of Total</t>
  </si>
  <si>
    <t>Female[2]</t>
  </si>
  <si>
    <t>People of Color[2]</t>
  </si>
  <si>
    <t>Aged &lt;30</t>
  </si>
  <si>
    <t>Aged 30 - 50</t>
  </si>
  <si>
    <t>Aged &gt;50</t>
  </si>
  <si>
    <t>Full-time</t>
  </si>
  <si>
    <t>Within 10 years of retirement eligibility</t>
  </si>
  <si>
    <t>Part-time</t>
  </si>
  <si>
    <t>Total Employees</t>
  </si>
  <si>
    <t>[1] To provide a clear picture of Exelon’s workforce after separation from Constellation, we are presenting post-separation employee counts as of 2/28/22. As Exelon moves past its separation from Constellation, we will report multiple years of data in future sustainability reports, as has been our past practice. Since we are presenting employee statistics as of 2/28/22, we are not including employee turnover rates. These will also be published again in future reports. Exelon will continue to make publicly available its annual EEO-1 report on its corporate website.
[2] Based upon self-disclosed information from employees
[3]Management is defined by EEO Categories “Executive/Senior Level Officials and Managers” and “First/Mid-Level Officials and Managers”.</t>
  </si>
  <si>
    <t>Management Diversity[3][4]</t>
  </si>
  <si>
    <t>Within 10 Years of Retirement Eligibility</t>
  </si>
  <si>
    <t>Total Employees in Management</t>
  </si>
  <si>
    <t>[1] Employees as of 12/31/22. Exelon publishes its annual EEO-1 report on its corporate website.
[2] Based upon self-disclosed information from employees.
[3] Management is defined by EEO Categories “Executive/Senior Level Officials and Managers” and “First/Mid-Level Officials and Managers”.
[4] Due to the Constellation separation, we are not reporting employee turnover rate as of 12/31/22. Average turnover rates for years 2020–2022 are available in the Exelon 2022 10-K.</t>
  </si>
  <si>
    <t>Exelon Corporate GHG Inventory Breakdown</t>
  </si>
  <si>
    <t>Total Exelon GHG Emissions</t>
  </si>
  <si>
    <t>Scope 1</t>
  </si>
  <si>
    <t>Scope 2 (Location-based)</t>
  </si>
  <si>
    <t>Total Scope 1 and 2 (Location-based)</t>
  </si>
  <si>
    <t>Scope 2 (Market-based)</t>
  </si>
  <si>
    <t>Total Scope 1 and 2 (Market-based)</t>
  </si>
  <si>
    <t>Supplemental Biogenic Emissions</t>
  </si>
  <si>
    <t>Relevant Scope 3 Categories</t>
  </si>
  <si>
    <t>Customer Driven Emissions</t>
  </si>
  <si>
    <t>Operations-Driven Emissions</t>
  </si>
  <si>
    <t>Scope 1 - Direct Emissions</t>
  </si>
  <si>
    <t>Exelon's utilities do not own any electric generation operations</t>
  </si>
  <si>
    <t>Stationary Combustion--Support Operations</t>
  </si>
  <si>
    <t>Natural Gas Distribution and LNG Import (Fugitive Methane)</t>
  </si>
  <si>
    <t>Electrical Equipment (Fugitive SF6)</t>
  </si>
  <si>
    <t>Fugitive Refrigerants, Bulk CO2, Coal Pile</t>
  </si>
  <si>
    <t>Vehicle Fleet Operations</t>
  </si>
  <si>
    <t>Total Customer-Driven Scope 1</t>
  </si>
  <si>
    <t>Total Operations-driven Scope 1</t>
  </si>
  <si>
    <t>Scope 2 - Indirect Emissions</t>
  </si>
  <si>
    <t>T&amp;D Line Losses[1] (Location-Based, As-Delivered)</t>
  </si>
  <si>
    <t>Building Electric, District Heating and Colling (Location-based, As-delivered)</t>
  </si>
  <si>
    <t>Total Customer-Driven Scope 2 (After Low-Carbon Purchases)</t>
  </si>
  <si>
    <t>Total Operations-Driven Scope 2 (After Low Carbon Purchases)</t>
  </si>
  <si>
    <t>Total Customer-Driven Scope 1 and 2 Emissions</t>
  </si>
  <si>
    <t>Total Operations-Driven Scope 1 and 2 Emissions</t>
  </si>
  <si>
    <t>Relevant Scope 3 - Customer-Driven Supply Chain Emissions[2]</t>
  </si>
  <si>
    <t>Relevant Scope 3: Operations-Driven Supply Chain Emissions [4]</t>
  </si>
  <si>
    <t>Electricity purchased and distributed by our Utilities[3]</t>
  </si>
  <si>
    <t>Employee Business Travel[5] and Leased Assets[6]</t>
  </si>
  <si>
    <t>Upstream production of Natural Gas Delivered</t>
  </si>
  <si>
    <t>Waste Generated inActivities</t>
  </si>
  <si>
    <t>Natural Gas distributed by our Utilities (as used by the customer)[4]</t>
  </si>
  <si>
    <t>Purchased Goods, Services, Upstream Shipping and Capital Goods</t>
  </si>
  <si>
    <t>[1] T&amp;D Line Loss emissions adjusted to reflect establishment of location-based Scope 2 accounting.
[2] There are 17 potential Scope 3 categories. Exelon currently tracks and reports those most pertinent to our business and where we can most effective take action today.
Additional information on Scope 3 accounting can be found at http://ghgprotocol.org/scope-3-technical-calculation-guidance.
[3] Includes electricity our Utilities purchase for Provider of Last Resort customers and that which we acquire for delivery.
[4] These are emissions associated with the end use of the natural gas as delivered.
[5] Scope 3 Business Travel emissions only—owned corporate aircraft is included under Scope 1 mobile emissions.
[6] New category for the table, 2021 and 2020 values have been adjusted accordingly.</t>
  </si>
  <si>
    <t>Exelon Scope 3 Emissions by Category[1]</t>
  </si>
  <si>
    <t>Categpry (1,000 mtCO2e)</t>
  </si>
  <si>
    <t>Purchased Goods and Services</t>
  </si>
  <si>
    <t>Capital Goods</t>
  </si>
  <si>
    <t>Fuel/Energy Related Activities</t>
  </si>
  <si>
    <t>Upstream Transportation and Distribution</t>
  </si>
  <si>
    <t>Operational Waste</t>
  </si>
  <si>
    <t>Business Travel</t>
  </si>
  <si>
    <t>Employee Commute</t>
  </si>
  <si>
    <t>Not yet measured</t>
  </si>
  <si>
    <t>Upstream Leased Assets</t>
  </si>
  <si>
    <t>Downstream Transportaiton and Distribution</t>
  </si>
  <si>
    <t>Processing of Sold Products</t>
  </si>
  <si>
    <t>Use of Sold Products</t>
  </si>
  <si>
    <t>Downstream Leased Assets</t>
  </si>
  <si>
    <t>Franchises</t>
  </si>
  <si>
    <t>Investments</t>
  </si>
  <si>
    <t>End-of-Life Treatment of Sold Products</t>
  </si>
  <si>
    <t>[1] Data was revised to incorporate an inflation adjustment and break out upstream shipping.</t>
  </si>
  <si>
    <t>Report completed October 10, 2023</t>
  </si>
  <si>
    <t xml:space="preserve">Rounded to nearest 1,000. </t>
  </si>
  <si>
    <t>Exelon Gas Utility Main and Service Replacement Program Details Report for additional details on individual Utility phase-out timeline: https://www.exeloncorp.com/sustainability/Documents/Replacement_program.pdf</t>
  </si>
  <si>
    <t>Methane Emissions from Exelon Utility (BGE, PECO, DPL) Gas Distribution Systems for additional details on metrics 2.1 to 2.4:  https://www.exeloncorp.com/sustainability/Documents/GHG_emission_and_intensity.pdf</t>
  </si>
  <si>
    <t>See Exelon 2022 ESR page 55 and "Miles of Gas Pipelines as of year-end 2022:  https://www.exeloncorp.com/sustainability/Documents/Man_and_service_by_company.pdf</t>
  </si>
  <si>
    <r>
      <rPr>
        <b/>
        <sz val="12"/>
        <color theme="1"/>
        <rFont val="Calibri"/>
        <family val="2"/>
        <scheme val="minor"/>
      </rPr>
      <t xml:space="preserve">Source | </t>
    </r>
    <r>
      <rPr>
        <sz val="12"/>
        <color theme="1"/>
        <rFont val="Calibri"/>
        <family val="2"/>
        <scheme val="minor"/>
      </rPr>
      <t>2022 Exelon Sustainability Report (Pages 11-12)</t>
    </r>
  </si>
  <si>
    <r>
      <t xml:space="preserve">2021 Data </t>
    </r>
    <r>
      <rPr>
        <sz val="10"/>
        <color theme="1"/>
        <rFont val="Calibri"/>
        <family val="2"/>
        <scheme val="minor"/>
      </rPr>
      <t>(pg 95)</t>
    </r>
  </si>
  <si>
    <r>
      <t xml:space="preserve">2022 Data </t>
    </r>
    <r>
      <rPr>
        <sz val="10"/>
        <color theme="1"/>
        <rFont val="Calibri"/>
        <family val="2"/>
        <scheme val="minor"/>
      </rPr>
      <t>(pg 114)</t>
    </r>
  </si>
  <si>
    <r>
      <rPr>
        <b/>
        <sz val="12"/>
        <color theme="1"/>
        <rFont val="Calibri"/>
        <family val="2"/>
        <scheme val="minor"/>
      </rPr>
      <t>Source</t>
    </r>
    <r>
      <rPr>
        <sz val="12"/>
        <color theme="1"/>
        <rFont val="Calibri"/>
        <family val="2"/>
        <scheme val="minor"/>
      </rPr>
      <t xml:space="preserve"> | 2022 Exelon Sustainability Report </t>
    </r>
    <r>
      <rPr>
        <sz val="10"/>
        <rFont val="Calibri"/>
        <family val="2"/>
        <scheme val="minor"/>
      </rPr>
      <t>(page 56)</t>
    </r>
  </si>
  <si>
    <r>
      <rPr>
        <b/>
        <sz val="12"/>
        <rFont val="Calibri"/>
        <family val="2"/>
        <scheme val="minor"/>
      </rPr>
      <t>Source</t>
    </r>
    <r>
      <rPr>
        <sz val="12"/>
        <rFont val="Calibri"/>
        <family val="2"/>
        <scheme val="minor"/>
      </rPr>
      <t xml:space="preserve"> | 2022 Exelon Sustainability Report (page 155)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</si>
</sst>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0.000"/>
    <numFmt numFmtId="168" formatCode="#,##0.000000"/>
    <numFmt numFmtId="169" formatCode="0.000000"/>
    <numFmt numFmtId="170" formatCode="#,##0.0"/>
    <numFmt numFmtId="171" formatCode="[$-409]mmmm\ d\,\ yyyy;@"/>
    <numFmt numFmtId="172" formatCode="_(&quot;$&quot;* #,##0_);_(&quot;$&quot;* \(#,##0\);_(&quot;$&quot;* &quot;-&quot;??_);_(@_)"/>
    <numFmt numFmtId="173" formatCode="0.0"/>
    <numFmt numFmtId="174" formatCode="&quot;$&quot;#,##0.0_);[Red]\(&quot;$&quot;#,##0.0\)"/>
  </numFmts>
  <fonts count="58" x14ac:knownFonts="1">
    <font>
      <sz val="11"/>
      <color theme="1"/>
      <name val="Calibri"/>
      <family val="2"/>
      <scheme val="minor"/>
    </font>
    <font>
      <b/>
      <u/>
      <sz val="12"/>
      <name val="Calibri"/>
      <family val="2"/>
    </font>
    <font>
      <b/>
      <sz val="11"/>
      <name val="Calibri"/>
      <family val="2"/>
    </font>
    <font>
      <sz val="11"/>
      <name val="Calibri"/>
      <family val="2"/>
    </font>
    <font>
      <sz val="11"/>
      <color theme="1"/>
      <name val="Calibri"/>
      <family val="2"/>
      <scheme val="minor"/>
    </font>
    <font>
      <sz val="12"/>
      <color theme="0"/>
      <name val="Calibri"/>
      <family val="2"/>
      <scheme val="minor"/>
    </font>
    <font>
      <b/>
      <sz val="12"/>
      <color theme="0"/>
      <name val="Calibri"/>
      <family val="2"/>
      <scheme val="minor"/>
    </font>
    <font>
      <u/>
      <sz val="11"/>
      <color theme="10"/>
      <name val="Calibri"/>
      <family val="2"/>
      <scheme val="minor"/>
    </font>
    <font>
      <sz val="11"/>
      <color theme="1"/>
      <name val="Calibri"/>
      <family val="2"/>
    </font>
    <font>
      <b/>
      <sz val="11"/>
      <color rgb="FF000000"/>
      <name val="Calibri"/>
      <family val="2"/>
    </font>
    <font>
      <i/>
      <sz val="11"/>
      <color rgb="FF808080"/>
      <name val="Calibri"/>
      <family val="2"/>
    </font>
    <font>
      <u/>
      <sz val="11"/>
      <color rgb="FF0000FF"/>
      <name val="Calibri"/>
      <family val="2"/>
    </font>
    <font>
      <sz val="11"/>
      <color rgb="FFFFFFFF"/>
      <name val="Calibri"/>
      <family val="2"/>
    </font>
    <font>
      <b/>
      <sz val="14"/>
      <color rgb="FFFFFFFF"/>
      <name val="Calibri"/>
      <family val="2"/>
    </font>
    <font>
      <b/>
      <sz val="11"/>
      <color rgb="FFFF0000"/>
      <name val="Calibri"/>
      <family val="2"/>
    </font>
    <font>
      <sz val="22"/>
      <color theme="3" tint="-0.499984740745262"/>
      <name val="Calibri"/>
      <family val="2"/>
      <scheme val="minor"/>
    </font>
    <font>
      <b/>
      <sz val="22"/>
      <name val="Calibri"/>
      <family val="2"/>
      <scheme val="minor"/>
    </font>
    <font>
      <b/>
      <sz val="26"/>
      <color theme="3" tint="-0.499984740745262"/>
      <name val="Calibri"/>
      <family val="2"/>
      <scheme val="minor"/>
    </font>
    <font>
      <b/>
      <sz val="11"/>
      <color theme="1"/>
      <name val="Calibri"/>
      <family val="2"/>
      <scheme val="minor"/>
    </font>
    <font>
      <i/>
      <sz val="11"/>
      <color theme="1" tint="0.499984740745262"/>
      <name val="Calibri"/>
      <family val="2"/>
      <scheme val="minor"/>
    </font>
    <font>
      <b/>
      <sz val="16"/>
      <color theme="1"/>
      <name val="Calibri"/>
      <family val="2"/>
      <scheme val="minor"/>
    </font>
    <font>
      <b/>
      <sz val="11"/>
      <name val="Calibri"/>
      <family val="2"/>
      <scheme val="minor"/>
    </font>
    <font>
      <i/>
      <sz val="11"/>
      <name val="Calibri"/>
      <family val="2"/>
      <scheme val="minor"/>
    </font>
    <font>
      <i/>
      <sz val="11"/>
      <color rgb="FFFF0000"/>
      <name val="Calibri"/>
      <family val="2"/>
      <scheme val="minor"/>
    </font>
    <font>
      <b/>
      <sz val="14"/>
      <color theme="0"/>
      <name val="Calibri"/>
      <family val="2"/>
      <scheme val="minor"/>
    </font>
    <font>
      <sz val="11"/>
      <name val="Calibri"/>
      <family val="2"/>
      <scheme val="minor"/>
    </font>
    <font>
      <u/>
      <sz val="11"/>
      <name val="Calibri"/>
      <family val="2"/>
      <scheme val="minor"/>
    </font>
    <font>
      <sz val="11"/>
      <color theme="0"/>
      <name val="Calibri"/>
      <family val="2"/>
      <scheme val="minor"/>
    </font>
    <font>
      <b/>
      <sz val="22"/>
      <color rgb="FF0F243E"/>
      <name val="Calibri"/>
      <family val="2"/>
    </font>
    <font>
      <sz val="11"/>
      <color theme="4" tint="-0.249977111117893"/>
      <name val="Cambria"/>
      <family val="1"/>
    </font>
    <font>
      <i/>
      <sz val="11"/>
      <color theme="1"/>
      <name val="Calibri"/>
      <family val="2"/>
      <scheme val="minor"/>
    </font>
    <font>
      <b/>
      <sz val="11"/>
      <color theme="5" tint="-0.499984740745262"/>
      <name val="Calibri"/>
      <family val="2"/>
    </font>
    <font>
      <b/>
      <vertAlign val="superscript"/>
      <sz val="11"/>
      <color theme="5" tint="-0.499984740745262"/>
      <name val="Calibri"/>
      <family val="2"/>
    </font>
    <font>
      <b/>
      <vertAlign val="superscript"/>
      <sz val="11"/>
      <color rgb="FF000000"/>
      <name val="Calibri"/>
      <family val="2"/>
    </font>
    <font>
      <sz val="8"/>
      <color theme="1"/>
      <name val="Calibri"/>
      <family val="2"/>
      <scheme val="minor"/>
    </font>
    <font>
      <b/>
      <sz val="11"/>
      <color theme="0"/>
      <name val="Calibri"/>
      <family val="2"/>
      <scheme val="minor"/>
    </font>
    <font>
      <b/>
      <sz val="12"/>
      <color theme="1"/>
      <name val="Calibri"/>
      <family val="2"/>
      <scheme val="minor"/>
    </font>
    <font>
      <sz val="12"/>
      <color theme="1"/>
      <name val="Calibri"/>
      <family val="2"/>
      <scheme val="minor"/>
    </font>
    <font>
      <b/>
      <sz val="12"/>
      <name val="Calibri"/>
      <family val="2"/>
      <scheme val="minor"/>
    </font>
    <font>
      <b/>
      <sz val="12"/>
      <color rgb="FF002060"/>
      <name val="Calibri"/>
      <family val="2"/>
      <scheme val="minor"/>
    </font>
    <font>
      <sz val="8"/>
      <name val="Calibri"/>
      <family val="2"/>
      <scheme val="minor"/>
    </font>
    <font>
      <b/>
      <sz val="8"/>
      <name val="Calibri"/>
      <family val="2"/>
      <scheme val="minor"/>
    </font>
    <font>
      <vertAlign val="subscript"/>
      <sz val="8"/>
      <color theme="1"/>
      <name val="Calibri"/>
      <family val="2"/>
      <scheme val="minor"/>
    </font>
    <font>
      <b/>
      <sz val="8"/>
      <color theme="1"/>
      <name val="Calibri"/>
      <family val="2"/>
      <scheme val="minor"/>
    </font>
    <font>
      <sz val="12"/>
      <name val="Calibri"/>
      <family val="2"/>
      <scheme val="minor"/>
    </font>
    <font>
      <b/>
      <sz val="11"/>
      <color rgb="FF002060"/>
      <name val="Calibri"/>
      <family val="2"/>
      <scheme val="minor"/>
    </font>
    <font>
      <vertAlign val="superscript"/>
      <sz val="11"/>
      <name val="Calibri"/>
      <family val="2"/>
    </font>
    <font>
      <sz val="6"/>
      <color theme="1"/>
      <name val="Calibri"/>
      <family val="2"/>
      <scheme val="minor"/>
    </font>
    <font>
      <u/>
      <sz val="11"/>
      <name val="Calibri"/>
      <family val="2"/>
    </font>
    <font>
      <sz val="10"/>
      <color theme="1"/>
      <name val="Arial"/>
      <family val="2"/>
    </font>
    <font>
      <sz val="11"/>
      <color theme="1"/>
      <name val="Cambria"/>
      <family val="1"/>
    </font>
    <font>
      <sz val="11"/>
      <color theme="5" tint="-0.249977111117893"/>
      <name val="Calibri"/>
      <family val="2"/>
    </font>
    <font>
      <sz val="11"/>
      <color rgb="FF000000"/>
      <name val="Calibri"/>
      <family val="2"/>
    </font>
    <font>
      <b/>
      <sz val="11"/>
      <color rgb="FFFFFFFF"/>
      <name val="Calibri"/>
      <family val="2"/>
    </font>
    <font>
      <sz val="11"/>
      <color rgb="FFFF0000"/>
      <name val="Calibri"/>
      <family val="2"/>
    </font>
    <font>
      <sz val="10"/>
      <name val="Calibri"/>
      <family val="2"/>
      <scheme val="minor"/>
    </font>
    <font>
      <sz val="9"/>
      <name val="Calibri"/>
      <family val="2"/>
      <scheme val="minor"/>
    </font>
    <font>
      <sz val="10"/>
      <color theme="1"/>
      <name val="Calibri"/>
      <family val="2"/>
      <scheme val="minor"/>
    </font>
  </fonts>
  <fills count="11">
    <fill>
      <patternFill patternType="none"/>
    </fill>
    <fill>
      <patternFill patternType="gray125"/>
    </fill>
    <fill>
      <patternFill patternType="solid">
        <fgColor rgb="FFEBF1DE"/>
        <bgColor rgb="FF000000"/>
      </patternFill>
    </fill>
    <fill>
      <patternFill patternType="solid">
        <fgColor rgb="FF9BBB59"/>
        <bgColor rgb="FF000000"/>
      </patternFill>
    </fill>
    <fill>
      <patternFill patternType="solid">
        <fgColor rgb="FF4F6228"/>
        <bgColor rgb="FF000000"/>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bgColor indexed="64"/>
      </patternFill>
    </fill>
    <fill>
      <patternFill patternType="solid">
        <fgColor rgb="FF002060"/>
        <bgColor indexed="64"/>
      </patternFill>
    </fill>
  </fills>
  <borders count="3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rgb="FF002060"/>
      </bottom>
      <diagonal/>
    </border>
    <border>
      <left/>
      <right/>
      <top style="thin">
        <color rgb="FF002060"/>
      </top>
      <bottom/>
      <diagonal/>
    </border>
    <border>
      <left/>
      <right/>
      <top style="medium">
        <color rgb="FF002060"/>
      </top>
      <bottom/>
      <diagonal/>
    </border>
    <border>
      <left/>
      <right/>
      <top/>
      <bottom style="medium">
        <color rgb="FF002060"/>
      </bottom>
      <diagonal/>
    </border>
    <border>
      <left/>
      <right/>
      <top style="medium">
        <color rgb="FF002060"/>
      </top>
      <bottom style="thin">
        <color rgb="FF002060"/>
      </bottom>
      <diagonal/>
    </border>
    <border>
      <left/>
      <right/>
      <top style="thin">
        <color rgb="FF002060"/>
      </top>
      <bottom style="thin">
        <color rgb="FF002060"/>
      </bottom>
      <diagonal/>
    </border>
    <border>
      <left style="thin">
        <color rgb="FF002060"/>
      </left>
      <right/>
      <top/>
      <bottom/>
      <diagonal/>
    </border>
    <border>
      <left/>
      <right/>
      <top/>
      <bottom style="dashDot">
        <color rgb="FF002060"/>
      </bottom>
      <diagonal/>
    </border>
    <border>
      <left/>
      <right/>
      <top style="thin">
        <color rgb="FF002060"/>
      </top>
      <bottom style="dashDot">
        <color rgb="FF002060"/>
      </bottom>
      <diagonal/>
    </border>
    <border>
      <left/>
      <right/>
      <top style="dashDot">
        <color rgb="FF002060"/>
      </top>
      <bottom style="thin">
        <color rgb="FF002060"/>
      </bottom>
      <diagonal/>
    </border>
    <border>
      <left/>
      <right/>
      <top style="thin">
        <color rgb="FF002060"/>
      </top>
      <bottom style="medium">
        <color rgb="FF002060"/>
      </bottom>
      <diagonal/>
    </border>
    <border>
      <left style="thin">
        <color theme="0"/>
      </left>
      <right/>
      <top style="thin">
        <color rgb="FF002060"/>
      </top>
      <bottom style="thin">
        <color rgb="FF002060"/>
      </bottom>
      <diagonal/>
    </border>
    <border>
      <left style="thin">
        <color theme="0"/>
      </left>
      <right/>
      <top style="medium">
        <color rgb="FF002060"/>
      </top>
      <bottom style="thin">
        <color rgb="FF002060"/>
      </bottom>
      <diagonal/>
    </border>
    <border>
      <left/>
      <right style="thin">
        <color theme="0"/>
      </right>
      <top style="medium">
        <color rgb="FF002060"/>
      </top>
      <bottom style="thin">
        <color rgb="FF002060"/>
      </bottom>
      <diagonal/>
    </border>
    <border>
      <left style="thin">
        <color theme="0"/>
      </left>
      <right style="thin">
        <color theme="0"/>
      </right>
      <top style="thin">
        <color rgb="FF002060"/>
      </top>
      <bottom style="thin">
        <color rgb="FF002060"/>
      </bottom>
      <diagonal/>
    </border>
    <border>
      <left style="thin">
        <color theme="0"/>
      </left>
      <right style="thin">
        <color theme="0"/>
      </right>
      <top style="thin">
        <color rgb="FF002060"/>
      </top>
      <bottom style="medium">
        <color rgb="FF002060"/>
      </bottom>
      <diagonal/>
    </border>
  </borders>
  <cellStyleXfs count="7">
    <xf numFmtId="0" fontId="0" fillId="0" borderId="0"/>
    <xf numFmtId="43" fontId="4" fillId="0" borderId="0" applyFont="0" applyFill="0" applyBorder="0" applyAlignment="0" applyProtection="0"/>
    <xf numFmtId="0" fontId="7" fillId="0" borderId="0" applyNumberForma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9" fontId="25" fillId="0" borderId="0" applyBorder="0" applyAlignment="0" applyProtection="0"/>
    <xf numFmtId="0" fontId="49" fillId="0" borderId="0"/>
  </cellStyleXfs>
  <cellXfs count="438">
    <xf numFmtId="0" fontId="0" fillId="0" borderId="0" xfId="0"/>
    <xf numFmtId="0" fontId="8" fillId="0" borderId="0" xfId="0" applyFont="1" applyAlignment="1">
      <alignment horizontal="left"/>
    </xf>
    <xf numFmtId="0" fontId="8" fillId="0" borderId="0" xfId="0" applyFont="1"/>
    <xf numFmtId="0" fontId="8" fillId="0" borderId="0" xfId="0" applyFont="1" applyAlignment="1">
      <alignment vertical="center" wrapText="1"/>
    </xf>
    <xf numFmtId="0" fontId="9" fillId="0" borderId="0" xfId="0" applyFont="1"/>
    <xf numFmtId="0" fontId="1" fillId="0" borderId="0" xfId="0" applyFont="1" applyAlignment="1">
      <alignment horizontal="left"/>
    </xf>
    <xf numFmtId="0" fontId="9" fillId="0" borderId="0" xfId="0" applyFont="1" applyAlignment="1">
      <alignment horizontal="left"/>
    </xf>
    <xf numFmtId="0" fontId="10" fillId="0" borderId="0" xfId="0" applyFont="1"/>
    <xf numFmtId="0" fontId="8" fillId="0" borderId="0" xfId="0" applyFont="1" applyAlignment="1">
      <alignment horizontal="left" wrapText="1"/>
    </xf>
    <xf numFmtId="0" fontId="2" fillId="0" borderId="0" xfId="0" applyFont="1" applyAlignment="1">
      <alignment horizontal="left"/>
    </xf>
    <xf numFmtId="14" fontId="2" fillId="0" borderId="0" xfId="0" applyNumberFormat="1" applyFont="1" applyAlignment="1">
      <alignment horizontal="left"/>
    </xf>
    <xf numFmtId="0" fontId="8" fillId="2" borderId="1" xfId="0" applyFont="1" applyFill="1" applyBorder="1" applyAlignment="1">
      <alignment horizontal="left"/>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left" vertical="center" wrapText="1"/>
    </xf>
    <xf numFmtId="0" fontId="9" fillId="2" borderId="0" xfId="0" applyFont="1" applyFill="1" applyAlignment="1">
      <alignment horizontal="center"/>
    </xf>
    <xf numFmtId="0" fontId="9" fillId="2" borderId="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3" borderId="4" xfId="0" applyFont="1" applyFill="1" applyBorder="1" applyAlignment="1">
      <alignment horizontal="center" vertical="center"/>
    </xf>
    <xf numFmtId="0" fontId="9" fillId="3" borderId="4" xfId="0" applyFont="1" applyFill="1" applyBorder="1" applyAlignment="1">
      <alignment vertical="center" wrapText="1"/>
    </xf>
    <xf numFmtId="0" fontId="8" fillId="2" borderId="0" xfId="0" applyFont="1" applyFill="1" applyAlignment="1">
      <alignment horizontal="left"/>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left"/>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6" xfId="0" applyFont="1" applyFill="1" applyBorder="1" applyAlignment="1">
      <alignment horizontal="left" vertical="center" wrapText="1"/>
    </xf>
    <xf numFmtId="0" fontId="8" fillId="0" borderId="3" xfId="0" applyFont="1" applyBorder="1" applyAlignment="1">
      <alignment horizontal="left" wrapText="1"/>
    </xf>
    <xf numFmtId="0" fontId="12" fillId="4" borderId="0" xfId="0" applyFont="1" applyFill="1" applyAlignment="1">
      <alignment horizontal="left"/>
    </xf>
    <xf numFmtId="0" fontId="12" fillId="4" borderId="3" xfId="0" applyFont="1" applyFill="1" applyBorder="1" applyAlignment="1">
      <alignment horizontal="left" wrapText="1"/>
    </xf>
    <xf numFmtId="0" fontId="8" fillId="0" borderId="3" xfId="0" applyFont="1" applyBorder="1"/>
    <xf numFmtId="0" fontId="9" fillId="0" borderId="0" xfId="0" applyFont="1" applyAlignment="1">
      <alignment horizontal="left" vertical="top"/>
    </xf>
    <xf numFmtId="3" fontId="8" fillId="0" borderId="3" xfId="0" applyNumberFormat="1" applyFont="1" applyBorder="1" applyAlignment="1">
      <alignment horizontal="right"/>
    </xf>
    <xf numFmtId="0" fontId="8" fillId="0" borderId="0" xfId="0" applyFont="1" applyAlignment="1">
      <alignment horizontal="left" vertical="top"/>
    </xf>
    <xf numFmtId="3" fontId="8" fillId="0" borderId="3" xfId="0" applyNumberFormat="1" applyFont="1" applyBorder="1" applyAlignment="1">
      <alignment horizontal="right" vertical="top"/>
    </xf>
    <xf numFmtId="0" fontId="8" fillId="0" borderId="3" xfId="0" applyFont="1" applyBorder="1" applyAlignment="1">
      <alignment horizontal="left" vertical="top" wrapText="1"/>
    </xf>
    <xf numFmtId="42" fontId="8" fillId="0" borderId="3" xfId="0" applyNumberFormat="1" applyFont="1" applyBorder="1" applyAlignment="1">
      <alignment horizontal="right" vertical="top"/>
    </xf>
    <xf numFmtId="0" fontId="11" fillId="0" borderId="3" xfId="2" applyFont="1" applyBorder="1" applyAlignment="1">
      <alignment vertical="top" wrapText="1"/>
    </xf>
    <xf numFmtId="0" fontId="8" fillId="0" borderId="5" xfId="0" applyFont="1" applyBorder="1" applyAlignment="1">
      <alignment horizontal="left" vertical="top"/>
    </xf>
    <xf numFmtId="0" fontId="8" fillId="0" borderId="5" xfId="0" applyFont="1" applyBorder="1" applyAlignment="1">
      <alignment vertical="top"/>
    </xf>
    <xf numFmtId="0" fontId="8" fillId="0" borderId="5" xfId="0" applyFont="1" applyBorder="1" applyAlignment="1">
      <alignment horizontal="right" vertical="top"/>
    </xf>
    <xf numFmtId="0" fontId="8" fillId="0" borderId="6" xfId="0" applyFont="1" applyBorder="1" applyAlignment="1">
      <alignment horizontal="right" vertical="top"/>
    </xf>
    <xf numFmtId="0" fontId="12" fillId="0" borderId="0" xfId="0" applyFont="1" applyAlignment="1">
      <alignment horizontal="left"/>
    </xf>
    <xf numFmtId="0" fontId="12" fillId="0" borderId="3" xfId="0" applyFont="1" applyBorder="1" applyAlignment="1">
      <alignment horizontal="left" wrapText="1"/>
    </xf>
    <xf numFmtId="3" fontId="9" fillId="0" borderId="3" xfId="0" applyNumberFormat="1" applyFont="1" applyBorder="1" applyAlignment="1">
      <alignment horizontal="right" vertical="top"/>
    </xf>
    <xf numFmtId="167" fontId="8" fillId="0" borderId="3" xfId="0" applyNumberFormat="1" applyFont="1" applyBorder="1" applyAlignment="1">
      <alignment horizontal="right" vertical="top"/>
    </xf>
    <xf numFmtId="0" fontId="9" fillId="0" borderId="3" xfId="0" applyFont="1" applyBorder="1" applyAlignment="1">
      <alignment horizontal="left" vertical="top" wrapText="1"/>
    </xf>
    <xf numFmtId="168" fontId="8" fillId="0" borderId="3" xfId="0" applyNumberFormat="1" applyFont="1" applyBorder="1" applyAlignment="1">
      <alignment horizontal="right" vertical="top"/>
    </xf>
    <xf numFmtId="170" fontId="8" fillId="0" borderId="3" xfId="0" applyNumberFormat="1" applyFont="1" applyBorder="1" applyAlignment="1">
      <alignment horizontal="right" vertical="top"/>
    </xf>
    <xf numFmtId="0" fontId="8" fillId="0" borderId="5" xfId="0" applyFont="1" applyBorder="1" applyAlignment="1">
      <alignment horizontal="left"/>
    </xf>
    <xf numFmtId="0" fontId="8" fillId="0" borderId="5" xfId="0" applyFont="1" applyBorder="1" applyAlignment="1">
      <alignment horizontal="left" indent="2"/>
    </xf>
    <xf numFmtId="0" fontId="8" fillId="0" borderId="5" xfId="0" applyFont="1" applyBorder="1"/>
    <xf numFmtId="3" fontId="8" fillId="0" borderId="5" xfId="0" applyNumberFormat="1" applyFont="1" applyBorder="1" applyAlignment="1">
      <alignment horizontal="right"/>
    </xf>
    <xf numFmtId="3" fontId="8" fillId="0" borderId="6" xfId="0" applyNumberFormat="1" applyFont="1" applyBorder="1" applyAlignment="1">
      <alignment horizontal="right"/>
    </xf>
    <xf numFmtId="0" fontId="8" fillId="0" borderId="6" xfId="0" applyFont="1" applyBorder="1" applyAlignment="1">
      <alignment horizontal="left" wrapText="1"/>
    </xf>
    <xf numFmtId="0" fontId="15" fillId="0" borderId="0" xfId="0" applyFont="1" applyAlignment="1">
      <alignment vertical="top"/>
    </xf>
    <xf numFmtId="0" fontId="16"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vertical="top"/>
    </xf>
    <xf numFmtId="0" fontId="18" fillId="0" borderId="0" xfId="0" applyFont="1" applyAlignment="1">
      <alignment vertical="top"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9" fillId="0" borderId="0" xfId="0" applyFont="1" applyAlignment="1">
      <alignment vertical="top" wrapText="1"/>
    </xf>
    <xf numFmtId="0" fontId="20" fillId="0" borderId="0" xfId="0" applyFont="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left" vertical="center" wrapText="1"/>
    </xf>
    <xf numFmtId="0" fontId="21" fillId="0" borderId="0" xfId="0" applyFont="1" applyAlignment="1">
      <alignment vertical="top"/>
    </xf>
    <xf numFmtId="171" fontId="22" fillId="0" borderId="0" xfId="0" applyNumberFormat="1" applyFont="1" applyAlignment="1">
      <alignment horizontal="left" vertical="top" wrapText="1"/>
    </xf>
    <xf numFmtId="0" fontId="23" fillId="0" borderId="0" xfId="0" applyFont="1" applyAlignment="1">
      <alignment vertical="top" wrapText="1"/>
    </xf>
    <xf numFmtId="0" fontId="23" fillId="0" borderId="0" xfId="0" applyFont="1" applyAlignment="1">
      <alignment horizontal="center" vertical="center" wrapText="1"/>
    </xf>
    <xf numFmtId="0" fontId="23" fillId="0" borderId="0" xfId="0" applyFont="1" applyAlignment="1">
      <alignment horizontal="left" vertical="center" wrapText="1"/>
    </xf>
    <xf numFmtId="0" fontId="0" fillId="0" borderId="5" xfId="0" applyBorder="1"/>
    <xf numFmtId="0" fontId="21" fillId="0" borderId="5" xfId="0" applyFont="1" applyBorder="1" applyAlignment="1">
      <alignment vertical="top"/>
    </xf>
    <xf numFmtId="0" fontId="23" fillId="0" borderId="5" xfId="0" applyFont="1" applyBorder="1" applyAlignment="1">
      <alignment vertical="top" wrapText="1"/>
    </xf>
    <xf numFmtId="0" fontId="23" fillId="0" borderId="5" xfId="0" applyFont="1" applyBorder="1" applyAlignment="1">
      <alignment horizontal="center" vertical="center" wrapText="1"/>
    </xf>
    <xf numFmtId="0" fontId="23" fillId="0" borderId="5" xfId="0" applyFont="1" applyBorder="1" applyAlignment="1">
      <alignment horizontal="left" vertical="center" wrapText="1"/>
    </xf>
    <xf numFmtId="0" fontId="0" fillId="5" borderId="9" xfId="0" applyFill="1" applyBorder="1" applyAlignment="1">
      <alignment vertical="top"/>
    </xf>
    <xf numFmtId="0" fontId="18" fillId="5" borderId="0" xfId="0" applyFont="1" applyFill="1" applyAlignment="1">
      <alignment vertical="top"/>
    </xf>
    <xf numFmtId="0" fontId="18" fillId="5" borderId="0" xfId="0" applyFont="1" applyFill="1" applyAlignment="1">
      <alignment vertical="top" wrapText="1"/>
    </xf>
    <xf numFmtId="0" fontId="18" fillId="5" borderId="3" xfId="0" applyFont="1" applyFill="1" applyBorder="1" applyAlignment="1">
      <alignment vertical="top" wrapText="1"/>
    </xf>
    <xf numFmtId="0" fontId="0" fillId="5" borderId="0" xfId="0" applyFill="1" applyAlignment="1">
      <alignment horizontal="center" vertical="center"/>
    </xf>
    <xf numFmtId="0" fontId="19" fillId="5" borderId="0" xfId="0" applyFont="1" applyFill="1" applyAlignment="1">
      <alignment horizontal="center" vertical="center"/>
    </xf>
    <xf numFmtId="0" fontId="18" fillId="5" borderId="3" xfId="0" applyFont="1" applyFill="1" applyBorder="1" applyAlignment="1">
      <alignment horizontal="center" vertical="center" wrapText="1"/>
    </xf>
    <xf numFmtId="0" fontId="18" fillId="5" borderId="0" xfId="0" applyFont="1" applyFill="1" applyAlignment="1">
      <alignment horizontal="center" vertical="center" wrapText="1"/>
    </xf>
    <xf numFmtId="0" fontId="0" fillId="5" borderId="2" xfId="0" applyFill="1" applyBorder="1" applyAlignment="1">
      <alignment horizontal="left" vertical="center"/>
    </xf>
    <xf numFmtId="0" fontId="18" fillId="5" borderId="10" xfId="0" applyFont="1" applyFill="1" applyBorder="1" applyAlignment="1">
      <alignment horizontal="left" vertical="top"/>
    </xf>
    <xf numFmtId="0" fontId="18" fillId="5" borderId="3" xfId="0" applyFont="1" applyFill="1" applyBorder="1" applyAlignment="1">
      <alignment vertical="top"/>
    </xf>
    <xf numFmtId="0" fontId="18" fillId="5" borderId="0" xfId="0" applyFont="1" applyFill="1" applyAlignment="1">
      <alignment horizontal="center" vertical="center"/>
    </xf>
    <xf numFmtId="0" fontId="18" fillId="6" borderId="4" xfId="0" applyFont="1" applyFill="1" applyBorder="1" applyAlignment="1">
      <alignment horizontal="center" vertical="center"/>
    </xf>
    <xf numFmtId="0" fontId="18" fillId="5" borderId="3" xfId="0" applyFont="1" applyFill="1" applyBorder="1" applyAlignment="1">
      <alignment horizontal="center" vertical="center"/>
    </xf>
    <xf numFmtId="0" fontId="18" fillId="6" borderId="4" xfId="0" applyFont="1" applyFill="1" applyBorder="1" applyAlignment="1">
      <alignment horizontal="left" vertical="center"/>
    </xf>
    <xf numFmtId="0" fontId="0" fillId="5" borderId="11" xfId="0" applyFill="1" applyBorder="1" applyAlignment="1">
      <alignment horizontal="left" vertical="top"/>
    </xf>
    <xf numFmtId="0" fontId="18" fillId="5" borderId="5" xfId="0" applyFont="1" applyFill="1" applyBorder="1" applyAlignment="1">
      <alignment vertical="top"/>
    </xf>
    <xf numFmtId="0" fontId="18" fillId="5" borderId="6" xfId="0" applyFont="1" applyFill="1" applyBorder="1" applyAlignment="1">
      <alignment vertical="top"/>
    </xf>
    <xf numFmtId="0" fontId="0" fillId="5" borderId="5" xfId="0" applyFill="1" applyBorder="1" applyAlignment="1">
      <alignment horizontal="center" vertical="center"/>
    </xf>
    <xf numFmtId="0" fontId="19" fillId="5" borderId="5" xfId="0" applyFont="1" applyFill="1" applyBorder="1" applyAlignment="1">
      <alignment horizontal="center" vertical="center"/>
    </xf>
    <xf numFmtId="0" fontId="18" fillId="5" borderId="6" xfId="0" applyFont="1" applyFill="1" applyBorder="1" applyAlignment="1">
      <alignment horizontal="center" vertical="center"/>
    </xf>
    <xf numFmtId="14" fontId="19" fillId="5" borderId="5" xfId="0" applyNumberFormat="1" applyFont="1" applyFill="1" applyBorder="1" applyAlignment="1">
      <alignment horizontal="center" vertical="center"/>
    </xf>
    <xf numFmtId="0" fontId="0" fillId="5" borderId="6" xfId="0" applyFill="1" applyBorder="1" applyAlignment="1">
      <alignment horizontal="left" vertical="center"/>
    </xf>
    <xf numFmtId="0" fontId="0" fillId="0" borderId="0" xfId="0" applyAlignment="1">
      <alignment vertical="top"/>
    </xf>
    <xf numFmtId="0" fontId="0" fillId="0" borderId="0" xfId="0" applyAlignment="1">
      <alignment vertical="center"/>
    </xf>
    <xf numFmtId="0" fontId="0" fillId="0" borderId="0" xfId="0" applyAlignment="1">
      <alignment horizontal="center" vertical="center"/>
    </xf>
    <xf numFmtId="0" fontId="0" fillId="0" borderId="3" xfId="0" applyBorder="1" applyAlignment="1">
      <alignment horizontal="left" vertical="center"/>
    </xf>
    <xf numFmtId="0" fontId="5" fillId="7" borderId="11" xfId="0" applyFont="1" applyFill="1" applyBorder="1" applyAlignment="1">
      <alignment vertical="top"/>
    </xf>
    <xf numFmtId="0" fontId="24" fillId="7" borderId="5" xfId="0" applyFont="1" applyFill="1" applyBorder="1" applyAlignment="1">
      <alignment vertical="top"/>
    </xf>
    <xf numFmtId="0" fontId="6" fillId="7" borderId="5" xfId="0" applyFont="1" applyFill="1" applyBorder="1" applyAlignment="1">
      <alignment vertical="top"/>
    </xf>
    <xf numFmtId="0" fontId="6" fillId="7" borderId="5" xfId="0" applyFont="1" applyFill="1" applyBorder="1" applyAlignment="1">
      <alignment horizontal="center" vertical="center"/>
    </xf>
    <xf numFmtId="0" fontId="6" fillId="7" borderId="6" xfId="0" applyFont="1" applyFill="1" applyBorder="1" applyAlignment="1">
      <alignment horizontal="left" vertical="center"/>
    </xf>
    <xf numFmtId="0" fontId="18" fillId="0" borderId="0" xfId="0" applyFont="1" applyAlignment="1">
      <alignment horizontal="left" vertical="top"/>
    </xf>
    <xf numFmtId="0" fontId="0" fillId="0" borderId="10" xfId="0" applyBorder="1" applyAlignment="1">
      <alignment vertical="top"/>
    </xf>
    <xf numFmtId="0" fontId="0" fillId="0" borderId="10" xfId="0" applyBorder="1" applyAlignment="1">
      <alignment horizontal="center" vertical="center"/>
    </xf>
    <xf numFmtId="0" fontId="0" fillId="0" borderId="0" xfId="0" applyAlignment="1">
      <alignment horizontal="right" vertical="center"/>
    </xf>
    <xf numFmtId="0" fontId="0" fillId="0" borderId="10" xfId="0" applyBorder="1" applyAlignment="1">
      <alignment horizontal="right" vertical="center"/>
    </xf>
    <xf numFmtId="0" fontId="25" fillId="0" borderId="3" xfId="0" applyFont="1" applyBorder="1" applyAlignment="1">
      <alignment horizontal="left" vertical="center"/>
    </xf>
    <xf numFmtId="0" fontId="0" fillId="0" borderId="0" xfId="0" applyAlignment="1">
      <alignment horizontal="left" vertical="top"/>
    </xf>
    <xf numFmtId="0" fontId="0" fillId="0" borderId="10" xfId="0" applyBorder="1" applyAlignment="1">
      <alignment horizontal="center" vertical="top"/>
    </xf>
    <xf numFmtId="3" fontId="0" fillId="0" borderId="0" xfId="0" applyNumberFormat="1" applyAlignment="1">
      <alignment horizontal="right" vertical="center"/>
    </xf>
    <xf numFmtId="3" fontId="0" fillId="0" borderId="10" xfId="0" applyNumberFormat="1" applyBorder="1" applyAlignment="1">
      <alignment horizontal="right" vertical="center"/>
    </xf>
    <xf numFmtId="41" fontId="25" fillId="0" borderId="0" xfId="1" applyNumberFormat="1" applyFont="1" applyAlignment="1">
      <alignment horizontal="right" vertical="top"/>
    </xf>
    <xf numFmtId="0" fontId="25" fillId="0" borderId="0" xfId="0" quotePrefix="1" applyFont="1" applyAlignment="1">
      <alignment horizontal="left" vertical="center"/>
    </xf>
    <xf numFmtId="0" fontId="25" fillId="0" borderId="10" xfId="0" applyFont="1" applyBorder="1" applyAlignment="1">
      <alignment vertical="top"/>
    </xf>
    <xf numFmtId="0" fontId="25" fillId="0" borderId="0" xfId="0" applyFont="1" applyAlignment="1">
      <alignment horizontal="center" vertical="center"/>
    </xf>
    <xf numFmtId="0" fontId="25" fillId="0" borderId="10" xfId="0" applyFont="1" applyBorder="1" applyAlignment="1">
      <alignment horizontal="center" vertical="center"/>
    </xf>
    <xf numFmtId="41" fontId="25" fillId="0" borderId="0" xfId="1" applyNumberFormat="1" applyFont="1" applyAlignment="1">
      <alignment horizontal="right" vertical="center"/>
    </xf>
    <xf numFmtId="3" fontId="25" fillId="0" borderId="0" xfId="0" applyNumberFormat="1" applyFont="1" applyAlignment="1">
      <alignment horizontal="right" vertical="center"/>
    </xf>
    <xf numFmtId="3" fontId="25" fillId="0" borderId="10" xfId="0" applyNumberFormat="1" applyFont="1" applyBorder="1" applyAlignment="1">
      <alignment horizontal="right" vertical="center"/>
    </xf>
    <xf numFmtId="0" fontId="25" fillId="0" borderId="0" xfId="0" applyFont="1" applyAlignment="1">
      <alignment vertical="top"/>
    </xf>
    <xf numFmtId="0" fontId="24" fillId="7" borderId="0" xfId="0" applyFont="1" applyFill="1"/>
    <xf numFmtId="0" fontId="27" fillId="7" borderId="0" xfId="0" applyFont="1" applyFill="1"/>
    <xf numFmtId="0" fontId="27" fillId="7" borderId="0" xfId="0" applyFont="1" applyFill="1" applyAlignment="1">
      <alignment horizontal="left"/>
    </xf>
    <xf numFmtId="0" fontId="8" fillId="0" borderId="3" xfId="0" applyFont="1" applyBorder="1" applyAlignment="1">
      <alignment horizontal="right" vertical="top"/>
    </xf>
    <xf numFmtId="0" fontId="7" fillId="0" borderId="0" xfId="2" applyAlignment="1">
      <alignment horizontal="left"/>
    </xf>
    <xf numFmtId="0" fontId="25" fillId="0" borderId="3" xfId="2" applyFont="1" applyBorder="1" applyAlignment="1">
      <alignment horizontal="left" vertical="center"/>
    </xf>
    <xf numFmtId="0" fontId="0" fillId="8" borderId="0" xfId="0" applyFill="1" applyAlignment="1">
      <alignment horizontal="right" vertical="center"/>
    </xf>
    <xf numFmtId="0" fontId="0" fillId="0" borderId="0" xfId="0" applyAlignment="1">
      <alignment horizontal="left" vertical="top" wrapText="1"/>
    </xf>
    <xf numFmtId="0" fontId="29" fillId="0" borderId="0" xfId="0" applyFont="1"/>
    <xf numFmtId="0" fontId="8" fillId="0" borderId="0" xfId="0" applyFont="1" applyAlignment="1">
      <alignment horizontal="left" indent="4"/>
    </xf>
    <xf numFmtId="3" fontId="8" fillId="0" borderId="0" xfId="0" applyNumberFormat="1" applyFont="1" applyAlignment="1">
      <alignment horizontal="right"/>
    </xf>
    <xf numFmtId="0" fontId="12" fillId="0" borderId="0" xfId="0" applyFont="1"/>
    <xf numFmtId="3" fontId="12" fillId="0" borderId="0" xfId="0" applyNumberFormat="1" applyFont="1" applyAlignment="1">
      <alignment horizontal="right"/>
    </xf>
    <xf numFmtId="0" fontId="12" fillId="0" borderId="0" xfId="0" applyFont="1" applyAlignment="1">
      <alignment horizontal="left" wrapText="1"/>
    </xf>
    <xf numFmtId="165" fontId="8" fillId="0" borderId="3" xfId="0" applyNumberFormat="1" applyFont="1" applyBorder="1" applyAlignment="1">
      <alignment horizontal="right" vertical="top"/>
    </xf>
    <xf numFmtId="0" fontId="0" fillId="9" borderId="0" xfId="0" applyFill="1"/>
    <xf numFmtId="0" fontId="0" fillId="9" borderId="0" xfId="0" applyFill="1" applyAlignment="1">
      <alignment vertical="top"/>
    </xf>
    <xf numFmtId="0" fontId="27" fillId="10" borderId="0" xfId="0" applyFont="1" applyFill="1"/>
    <xf numFmtId="0" fontId="35" fillId="10" borderId="0" xfId="0" applyFont="1" applyFill="1" applyAlignment="1">
      <alignment horizontal="center" vertical="center"/>
    </xf>
    <xf numFmtId="0" fontId="20" fillId="9" borderId="0" xfId="0" applyFont="1" applyFill="1"/>
    <xf numFmtId="0" fontId="37" fillId="9" borderId="0" xfId="0" applyFont="1" applyFill="1"/>
    <xf numFmtId="0" fontId="39" fillId="9" borderId="0" xfId="0" applyFont="1" applyFill="1"/>
    <xf numFmtId="0" fontId="0" fillId="9" borderId="17" xfId="0" applyFill="1" applyBorder="1" applyAlignment="1">
      <alignment horizontal="center" vertical="center"/>
    </xf>
    <xf numFmtId="0" fontId="39" fillId="9" borderId="17" xfId="0" applyFont="1" applyFill="1" applyBorder="1"/>
    <xf numFmtId="0" fontId="0" fillId="9" borderId="0" xfId="0" applyFill="1" applyAlignment="1">
      <alignment horizontal="center" vertical="center"/>
    </xf>
    <xf numFmtId="0" fontId="0" fillId="9" borderId="18" xfId="0" applyFill="1" applyBorder="1" applyAlignment="1">
      <alignment horizontal="center" vertical="center"/>
    </xf>
    <xf numFmtId="0" fontId="0" fillId="9" borderId="18" xfId="0" applyFill="1" applyBorder="1"/>
    <xf numFmtId="0" fontId="21" fillId="9" borderId="19" xfId="0" applyFont="1" applyFill="1" applyBorder="1"/>
    <xf numFmtId="0" fontId="0" fillId="9" borderId="19" xfId="0" applyFill="1" applyBorder="1" applyAlignment="1">
      <alignment horizontal="center" vertical="center"/>
    </xf>
    <xf numFmtId="0" fontId="0" fillId="9" borderId="14" xfId="0" applyFill="1" applyBorder="1"/>
    <xf numFmtId="0" fontId="0" fillId="9" borderId="14" xfId="0" applyFill="1" applyBorder="1" applyAlignment="1">
      <alignment horizontal="center" vertical="center"/>
    </xf>
    <xf numFmtId="0" fontId="0" fillId="9" borderId="0" xfId="0" applyFill="1" applyAlignment="1">
      <alignment horizontal="center" vertical="top"/>
    </xf>
    <xf numFmtId="0" fontId="18" fillId="9" borderId="18" xfId="0" applyFont="1" applyFill="1" applyBorder="1"/>
    <xf numFmtId="0" fontId="18" fillId="9" borderId="16" xfId="0" applyFont="1" applyFill="1" applyBorder="1"/>
    <xf numFmtId="0" fontId="0" fillId="9" borderId="16" xfId="0" applyFill="1" applyBorder="1" applyAlignment="1">
      <alignment horizontal="center" vertical="center"/>
    </xf>
    <xf numFmtId="0" fontId="18" fillId="9" borderId="14" xfId="0" applyFont="1" applyFill="1" applyBorder="1" applyAlignment="1">
      <alignment vertical="top" wrapText="1"/>
    </xf>
    <xf numFmtId="0" fontId="0" fillId="9" borderId="0" xfId="0" applyFill="1" applyAlignment="1">
      <alignment horizontal="left" indent="2"/>
    </xf>
    <xf numFmtId="0" fontId="0" fillId="9" borderId="0" xfId="0" applyFill="1" applyAlignment="1">
      <alignment horizontal="left" vertical="top" indent="2"/>
    </xf>
    <xf numFmtId="0" fontId="18" fillId="9" borderId="0" xfId="0" applyFont="1" applyFill="1"/>
    <xf numFmtId="0" fontId="0" fillId="9" borderId="14" xfId="0" applyFill="1" applyBorder="1" applyAlignment="1">
      <alignment horizontal="left" indent="2"/>
    </xf>
    <xf numFmtId="0" fontId="18" fillId="9" borderId="19" xfId="0" applyFont="1" applyFill="1" applyBorder="1"/>
    <xf numFmtId="172" fontId="0" fillId="9" borderId="0" xfId="4" applyNumberFormat="1" applyFont="1" applyFill="1" applyBorder="1" applyAlignment="1">
      <alignment horizontal="center" vertical="center"/>
    </xf>
    <xf numFmtId="3" fontId="0" fillId="9" borderId="0" xfId="0" applyNumberFormat="1" applyFill="1" applyAlignment="1">
      <alignment horizontal="center" vertical="center"/>
    </xf>
    <xf numFmtId="3" fontId="0" fillId="9" borderId="19" xfId="0" applyNumberFormat="1" applyFill="1" applyBorder="1" applyAlignment="1">
      <alignment horizontal="center" vertical="center"/>
    </xf>
    <xf numFmtId="9" fontId="0" fillId="9" borderId="15" xfId="0" applyNumberFormat="1" applyFill="1" applyBorder="1" applyAlignment="1">
      <alignment horizontal="center" vertical="center"/>
    </xf>
    <xf numFmtId="3" fontId="0" fillId="9" borderId="14" xfId="0" applyNumberFormat="1" applyFill="1" applyBorder="1" applyAlignment="1">
      <alignment horizontal="center" vertical="center"/>
    </xf>
    <xf numFmtId="173" fontId="0" fillId="9" borderId="19" xfId="0" applyNumberFormat="1" applyFill="1" applyBorder="1" applyAlignment="1">
      <alignment horizontal="center" vertical="center"/>
    </xf>
    <xf numFmtId="0" fontId="0" fillId="9" borderId="15" xfId="0" applyFill="1" applyBorder="1" applyAlignment="1">
      <alignment horizontal="left" wrapText="1" indent="2"/>
    </xf>
    <xf numFmtId="0" fontId="0" fillId="9" borderId="0" xfId="0" applyFill="1" applyAlignment="1">
      <alignment horizontal="left" vertical="top" wrapText="1" indent="2"/>
    </xf>
    <xf numFmtId="0" fontId="0" fillId="9" borderId="0" xfId="0" applyFill="1" applyAlignment="1">
      <alignment vertical="top" wrapText="1"/>
    </xf>
    <xf numFmtId="0" fontId="0" fillId="9" borderId="0" xfId="0" applyFill="1" applyAlignment="1">
      <alignment horizontal="left" vertical="center" indent="2"/>
    </xf>
    <xf numFmtId="0" fontId="0" fillId="9" borderId="0" xfId="0" applyFill="1" applyAlignment="1">
      <alignment horizontal="left"/>
    </xf>
    <xf numFmtId="0" fontId="0" fillId="0" borderId="0" xfId="0" applyAlignment="1">
      <alignment horizontal="left" vertical="top" indent="2"/>
    </xf>
    <xf numFmtId="0" fontId="0" fillId="9" borderId="20" xfId="0" applyFill="1" applyBorder="1" applyAlignment="1">
      <alignment horizontal="left" vertical="top" indent="2"/>
    </xf>
    <xf numFmtId="0" fontId="0" fillId="9" borderId="0" xfId="0" applyFill="1" applyAlignment="1">
      <alignment horizontal="left" vertical="top"/>
    </xf>
    <xf numFmtId="0" fontId="18" fillId="9" borderId="14" xfId="0" applyFont="1" applyFill="1" applyBorder="1"/>
    <xf numFmtId="0" fontId="6" fillId="10" borderId="0" xfId="0" applyFont="1" applyFill="1"/>
    <xf numFmtId="0" fontId="18" fillId="9" borderId="14" xfId="0" applyFont="1" applyFill="1" applyBorder="1" applyAlignment="1">
      <alignment horizontal="center" vertical="center"/>
    </xf>
    <xf numFmtId="0" fontId="25" fillId="9" borderId="0" xfId="0" applyFont="1" applyFill="1" applyAlignment="1">
      <alignment horizontal="center" vertical="center"/>
    </xf>
    <xf numFmtId="0" fontId="25" fillId="9" borderId="14" xfId="0" applyFont="1" applyFill="1" applyBorder="1"/>
    <xf numFmtId="0" fontId="25" fillId="9" borderId="14" xfId="0" applyFont="1" applyFill="1" applyBorder="1" applyAlignment="1">
      <alignment vertical="top" wrapText="1"/>
    </xf>
    <xf numFmtId="0" fontId="21" fillId="9" borderId="14" xfId="0" applyFont="1" applyFill="1" applyBorder="1"/>
    <xf numFmtId="0" fontId="0" fillId="9" borderId="0" xfId="0" applyFill="1" applyAlignment="1">
      <alignment horizontal="center" vertical="center" wrapText="1"/>
    </xf>
    <xf numFmtId="3" fontId="0" fillId="9" borderId="0" xfId="0" applyNumberFormat="1" applyFill="1" applyAlignment="1">
      <alignment horizontal="center" vertical="center" wrapText="1"/>
    </xf>
    <xf numFmtId="0" fontId="18" fillId="9" borderId="0" xfId="0" applyFont="1" applyFill="1" applyAlignment="1">
      <alignment vertical="top" wrapText="1"/>
    </xf>
    <xf numFmtId="0" fontId="39" fillId="9" borderId="0" xfId="0" applyFont="1" applyFill="1" applyAlignment="1">
      <alignment vertical="top" wrapText="1"/>
    </xf>
    <xf numFmtId="0" fontId="0" fillId="9" borderId="15" xfId="0" applyFill="1" applyBorder="1" applyAlignment="1">
      <alignment horizontal="left" wrapText="1"/>
    </xf>
    <xf numFmtId="0" fontId="6" fillId="10" borderId="0" xfId="0" applyFont="1" applyFill="1" applyAlignment="1">
      <alignment horizontal="center" vertical="center"/>
    </xf>
    <xf numFmtId="0" fontId="0" fillId="9" borderId="0" xfId="0" applyFill="1" applyAlignment="1">
      <alignment horizontal="left" vertical="center" wrapText="1"/>
    </xf>
    <xf numFmtId="0" fontId="0" fillId="9" borderId="0" xfId="0" applyFill="1" applyAlignment="1">
      <alignment horizontal="left" vertical="center"/>
    </xf>
    <xf numFmtId="0" fontId="39" fillId="9" borderId="0" xfId="0" applyFont="1" applyFill="1" applyAlignment="1">
      <alignment horizontal="left" vertical="center"/>
    </xf>
    <xf numFmtId="0" fontId="25" fillId="9" borderId="14" xfId="0" applyFont="1" applyFill="1" applyBorder="1" applyAlignment="1">
      <alignment horizontal="center" vertical="center"/>
    </xf>
    <xf numFmtId="3" fontId="25" fillId="9" borderId="14" xfId="0" applyNumberFormat="1" applyFont="1" applyFill="1" applyBorder="1" applyAlignment="1">
      <alignment horizontal="center" vertical="center"/>
    </xf>
    <xf numFmtId="0" fontId="0" fillId="9" borderId="15" xfId="0" applyFill="1" applyBorder="1" applyAlignment="1">
      <alignment horizontal="center" vertical="center"/>
    </xf>
    <xf numFmtId="172" fontId="45" fillId="9" borderId="0" xfId="4" applyNumberFormat="1" applyFont="1" applyFill="1" applyBorder="1" applyAlignment="1">
      <alignment horizontal="center" vertical="center"/>
    </xf>
    <xf numFmtId="165" fontId="0" fillId="9" borderId="0" xfId="0" applyNumberFormat="1" applyFill="1" applyAlignment="1">
      <alignment horizontal="center" vertical="center"/>
    </xf>
    <xf numFmtId="2" fontId="0" fillId="9" borderId="0" xfId="0" applyNumberFormat="1" applyFill="1" applyAlignment="1">
      <alignment horizontal="center" vertical="center"/>
    </xf>
    <xf numFmtId="3" fontId="0" fillId="9" borderId="18" xfId="0" applyNumberFormat="1" applyFill="1" applyBorder="1" applyAlignment="1">
      <alignment horizontal="center"/>
    </xf>
    <xf numFmtId="0" fontId="0" fillId="9" borderId="21" xfId="0" applyFill="1" applyBorder="1" applyAlignment="1">
      <alignment horizontal="left" vertical="center"/>
    </xf>
    <xf numFmtId="0" fontId="0" fillId="9" borderId="21" xfId="0" applyFill="1" applyBorder="1" applyAlignment="1">
      <alignment horizontal="center" vertical="center"/>
    </xf>
    <xf numFmtId="0" fontId="0" fillId="9" borderId="21" xfId="0" applyFill="1" applyBorder="1" applyAlignment="1">
      <alignment vertical="top" wrapText="1"/>
    </xf>
    <xf numFmtId="0" fontId="0" fillId="9" borderId="21" xfId="0" applyFill="1" applyBorder="1" applyAlignment="1">
      <alignment horizontal="center" vertical="center" wrapText="1"/>
    </xf>
    <xf numFmtId="3" fontId="25" fillId="9" borderId="22" xfId="0" applyNumberFormat="1" applyFont="1" applyFill="1" applyBorder="1" applyAlignment="1">
      <alignment horizontal="center" vertical="center"/>
    </xf>
    <xf numFmtId="0" fontId="25" fillId="9" borderId="22" xfId="0" applyFont="1" applyFill="1" applyBorder="1"/>
    <xf numFmtId="0" fontId="44" fillId="9" borderId="0" xfId="0" applyFont="1" applyFill="1"/>
    <xf numFmtId="0" fontId="25" fillId="9" borderId="21" xfId="0" applyFont="1" applyFill="1" applyBorder="1"/>
    <xf numFmtId="3" fontId="25" fillId="9" borderId="21" xfId="0" applyNumberFormat="1" applyFont="1" applyFill="1" applyBorder="1" applyAlignment="1">
      <alignment horizontal="center" vertical="center"/>
    </xf>
    <xf numFmtId="3" fontId="25" fillId="9" borderId="0" xfId="0" applyNumberFormat="1" applyFont="1" applyFill="1" applyAlignment="1">
      <alignment horizontal="center" vertical="center"/>
    </xf>
    <xf numFmtId="0" fontId="38" fillId="9" borderId="23" xfId="0" applyFont="1" applyFill="1" applyBorder="1"/>
    <xf numFmtId="0" fontId="25" fillId="9" borderId="19" xfId="0" applyFont="1" applyFill="1" applyBorder="1" applyAlignment="1">
      <alignment horizontal="center" vertical="center"/>
    </xf>
    <xf numFmtId="0" fontId="0" fillId="9" borderId="14" xfId="0" applyFill="1" applyBorder="1" applyAlignment="1">
      <alignment vertical="top" wrapText="1"/>
    </xf>
    <xf numFmtId="3" fontId="0" fillId="9" borderId="14" xfId="0" applyNumberFormat="1" applyFill="1" applyBorder="1" applyAlignment="1">
      <alignment horizontal="center" vertical="center" wrapText="1"/>
    </xf>
    <xf numFmtId="0" fontId="0" fillId="9" borderId="14" xfId="0" applyFill="1" applyBorder="1" applyAlignment="1">
      <alignment horizontal="left" vertical="top" indent="2"/>
    </xf>
    <xf numFmtId="0" fontId="18" fillId="9" borderId="23" xfId="0" applyFont="1" applyFill="1" applyBorder="1" applyAlignment="1">
      <alignment horizontal="left" vertical="center"/>
    </xf>
    <xf numFmtId="3" fontId="21" fillId="9" borderId="14" xfId="0" applyNumberFormat="1" applyFont="1" applyFill="1" applyBorder="1" applyAlignment="1">
      <alignment horizontal="center" vertical="center"/>
    </xf>
    <xf numFmtId="3" fontId="21" fillId="9" borderId="23" xfId="0" applyNumberFormat="1" applyFont="1" applyFill="1" applyBorder="1" applyAlignment="1">
      <alignment horizontal="center" vertical="center"/>
    </xf>
    <xf numFmtId="3" fontId="21" fillId="9" borderId="0" xfId="0" applyNumberFormat="1" applyFont="1" applyFill="1" applyAlignment="1">
      <alignment horizontal="center" vertical="center"/>
    </xf>
    <xf numFmtId="0" fontId="18" fillId="9" borderId="23" xfId="0" applyFont="1" applyFill="1" applyBorder="1" applyAlignment="1">
      <alignment horizontal="center" vertical="center"/>
    </xf>
    <xf numFmtId="0" fontId="18" fillId="9" borderId="0" xfId="0" applyFont="1" applyFill="1" applyAlignment="1">
      <alignment horizontal="center" vertical="center" wrapText="1"/>
    </xf>
    <xf numFmtId="0" fontId="18" fillId="9" borderId="14" xfId="0" applyFont="1" applyFill="1" applyBorder="1" applyAlignment="1">
      <alignment horizontal="center" vertical="center" wrapText="1"/>
    </xf>
    <xf numFmtId="3" fontId="18" fillId="9" borderId="14" xfId="0" applyNumberFormat="1" applyFont="1" applyFill="1" applyBorder="1" applyAlignment="1">
      <alignment horizontal="center" vertical="center"/>
    </xf>
    <xf numFmtId="0" fontId="18" fillId="9" borderId="14" xfId="0" applyFont="1" applyFill="1" applyBorder="1" applyAlignment="1">
      <alignment horizontal="left" vertical="top" indent="2"/>
    </xf>
    <xf numFmtId="0" fontId="18" fillId="9" borderId="21" xfId="0" applyFont="1" applyFill="1" applyBorder="1" applyAlignment="1">
      <alignment horizontal="left" vertical="center" indent="2"/>
    </xf>
    <xf numFmtId="3" fontId="18" fillId="9" borderId="21" xfId="0" applyNumberFormat="1" applyFont="1" applyFill="1" applyBorder="1" applyAlignment="1">
      <alignment horizontal="center" vertical="center"/>
    </xf>
    <xf numFmtId="0" fontId="47" fillId="9" borderId="0" xfId="0" applyFont="1" applyFill="1" applyAlignment="1">
      <alignment horizontal="center" vertical="center"/>
    </xf>
    <xf numFmtId="0" fontId="25" fillId="0" borderId="0" xfId="0" applyFont="1" applyAlignment="1">
      <alignment horizontal="left" vertical="center"/>
    </xf>
    <xf numFmtId="164" fontId="8" fillId="0" borderId="3" xfId="0" applyNumberFormat="1" applyFont="1" applyBorder="1" applyAlignment="1">
      <alignment horizontal="right" vertical="top"/>
    </xf>
    <xf numFmtId="0" fontId="3" fillId="0" borderId="3" xfId="0" applyFont="1" applyBorder="1" applyAlignment="1">
      <alignment horizontal="left" vertical="top" wrapText="1"/>
    </xf>
    <xf numFmtId="0" fontId="48" fillId="0" borderId="3" xfId="2" applyFont="1" applyFill="1" applyBorder="1" applyAlignment="1">
      <alignment horizontal="left" vertical="top" wrapText="1"/>
    </xf>
    <xf numFmtId="0" fontId="3" fillId="0" borderId="3" xfId="0" applyFont="1" applyBorder="1" applyAlignment="1">
      <alignment horizontal="left" wrapText="1"/>
    </xf>
    <xf numFmtId="0" fontId="26" fillId="0" borderId="3" xfId="2" applyFont="1" applyFill="1" applyBorder="1" applyAlignment="1">
      <alignment horizontal="left" vertical="top" wrapText="1"/>
    </xf>
    <xf numFmtId="0" fontId="0" fillId="0" borderId="0" xfId="0" applyAlignment="1">
      <alignment horizontal="left"/>
    </xf>
    <xf numFmtId="0" fontId="18" fillId="0" borderId="0" xfId="0" applyFont="1" applyAlignment="1">
      <alignment horizontal="left"/>
    </xf>
    <xf numFmtId="3" fontId="8" fillId="0" borderId="0" xfId="0" applyNumberFormat="1" applyFont="1" applyAlignment="1">
      <alignment horizontal="right" vertical="top"/>
    </xf>
    <xf numFmtId="3" fontId="9" fillId="0" borderId="0" xfId="0" applyNumberFormat="1" applyFont="1" applyAlignment="1">
      <alignment horizontal="right" vertical="top"/>
    </xf>
    <xf numFmtId="167" fontId="8" fillId="0" borderId="0" xfId="0" applyNumberFormat="1" applyFont="1" applyAlignment="1">
      <alignment horizontal="right" vertical="top"/>
    </xf>
    <xf numFmtId="0" fontId="12" fillId="0" borderId="10" xfId="0" applyFont="1" applyBorder="1" applyAlignment="1">
      <alignment horizontal="right"/>
    </xf>
    <xf numFmtId="3" fontId="8" fillId="0" borderId="10" xfId="0" applyNumberFormat="1" applyFont="1" applyBorder="1" applyAlignment="1">
      <alignment horizontal="right" vertical="top"/>
    </xf>
    <xf numFmtId="3" fontId="9" fillId="0" borderId="10" xfId="0" applyNumberFormat="1" applyFont="1" applyBorder="1" applyAlignment="1">
      <alignment horizontal="right" vertical="top"/>
    </xf>
    <xf numFmtId="167" fontId="8" fillId="0" borderId="10" xfId="0" applyNumberFormat="1" applyFont="1" applyBorder="1" applyAlignment="1">
      <alignment horizontal="right" vertical="top"/>
    </xf>
    <xf numFmtId="3" fontId="8" fillId="0" borderId="10" xfId="0" applyNumberFormat="1" applyFont="1" applyBorder="1" applyAlignment="1">
      <alignment horizontal="right"/>
    </xf>
    <xf numFmtId="3" fontId="8" fillId="0" borderId="11" xfId="0" applyNumberFormat="1" applyFont="1" applyBorder="1" applyAlignment="1">
      <alignment horizontal="right"/>
    </xf>
    <xf numFmtId="0" fontId="12" fillId="0" borderId="3" xfId="0" applyFont="1" applyBorder="1" applyAlignment="1">
      <alignment horizontal="right"/>
    </xf>
    <xf numFmtId="168" fontId="8" fillId="0" borderId="10" xfId="0" applyNumberFormat="1" applyFont="1" applyBorder="1" applyAlignment="1">
      <alignment horizontal="right" vertical="top"/>
    </xf>
    <xf numFmtId="170" fontId="8" fillId="0" borderId="10" xfId="0" applyNumberFormat="1" applyFont="1" applyBorder="1" applyAlignment="1">
      <alignment horizontal="right" vertical="top"/>
    </xf>
    <xf numFmtId="0" fontId="21" fillId="0" borderId="0" xfId="0" applyFont="1" applyAlignment="1">
      <alignment horizontal="left"/>
    </xf>
    <xf numFmtId="0" fontId="25" fillId="0" borderId="0" xfId="0" applyFont="1" applyAlignment="1">
      <alignment horizontal="left"/>
    </xf>
    <xf numFmtId="168" fontId="8" fillId="0" borderId="0" xfId="0" applyNumberFormat="1" applyFont="1" applyAlignment="1">
      <alignment horizontal="right" vertical="top"/>
    </xf>
    <xf numFmtId="170" fontId="8" fillId="0" borderId="0" xfId="0" applyNumberFormat="1" applyFont="1" applyAlignment="1">
      <alignment horizontal="right" vertical="top"/>
    </xf>
    <xf numFmtId="0" fontId="8" fillId="0" borderId="10" xfId="0" applyFont="1" applyBorder="1"/>
    <xf numFmtId="0" fontId="51" fillId="0" borderId="3" xfId="0" quotePrefix="1" applyFont="1" applyBorder="1" applyAlignment="1">
      <alignment vertical="top" wrapText="1"/>
    </xf>
    <xf numFmtId="0" fontId="11" fillId="0" borderId="3" xfId="2" applyFont="1" applyBorder="1" applyAlignment="1">
      <alignment vertical="center" wrapText="1"/>
    </xf>
    <xf numFmtId="164" fontId="0" fillId="0" borderId="3" xfId="0" applyNumberFormat="1" applyBorder="1" applyAlignment="1">
      <alignment vertical="top"/>
    </xf>
    <xf numFmtId="0" fontId="52" fillId="0" borderId="6" xfId="0" applyFont="1" applyBorder="1" applyAlignment="1">
      <alignment horizontal="left" vertical="top" wrapText="1"/>
    </xf>
    <xf numFmtId="0" fontId="3" fillId="0" borderId="3" xfId="0" quotePrefix="1" applyFont="1" applyBorder="1" applyAlignment="1">
      <alignment horizontal="center" vertical="top" wrapText="1"/>
    </xf>
    <xf numFmtId="169" fontId="0" fillId="0" borderId="10" xfId="0" applyNumberFormat="1" applyBorder="1" applyAlignment="1">
      <alignment vertical="top"/>
    </xf>
    <xf numFmtId="0" fontId="0" fillId="0" borderId="14" xfId="0" applyBorder="1"/>
    <xf numFmtId="0" fontId="53" fillId="0" borderId="0" xfId="0" applyFont="1"/>
    <xf numFmtId="3" fontId="3" fillId="0" borderId="3" xfId="0" applyNumberFormat="1" applyFont="1" applyBorder="1" applyAlignment="1">
      <alignment horizontal="right" vertical="top"/>
    </xf>
    <xf numFmtId="0" fontId="3" fillId="0" borderId="3" xfId="0" quotePrefix="1" applyFont="1" applyBorder="1" applyAlignment="1">
      <alignment horizontal="left" vertical="top" wrapText="1"/>
    </xf>
    <xf numFmtId="0" fontId="25" fillId="0" borderId="0" xfId="0" quotePrefix="1" applyFont="1" applyAlignment="1">
      <alignment horizontal="left" vertical="top"/>
    </xf>
    <xf numFmtId="0" fontId="0" fillId="0" borderId="3" xfId="0" applyBorder="1"/>
    <xf numFmtId="0" fontId="0" fillId="0" borderId="0" xfId="0" applyAlignment="1">
      <alignment horizontal="left" indent="2"/>
    </xf>
    <xf numFmtId="0" fontId="0" fillId="0" borderId="5" xfId="0" applyBorder="1" applyAlignment="1">
      <alignment horizontal="left"/>
    </xf>
    <xf numFmtId="0" fontId="50" fillId="0" borderId="0" xfId="0" applyFont="1"/>
    <xf numFmtId="0" fontId="25" fillId="0" borderId="11" xfId="0" applyFont="1" applyBorder="1" applyAlignment="1">
      <alignment vertical="top"/>
    </xf>
    <xf numFmtId="0" fontId="25" fillId="0" borderId="0" xfId="0" applyFont="1" applyAlignment="1">
      <alignment horizontal="left" vertical="top"/>
    </xf>
    <xf numFmtId="0" fontId="25" fillId="0" borderId="5" xfId="0" applyFont="1" applyBorder="1" applyAlignment="1">
      <alignment horizontal="left" vertical="top"/>
    </xf>
    <xf numFmtId="0" fontId="25" fillId="0" borderId="5" xfId="0" applyFont="1" applyBorder="1" applyAlignment="1">
      <alignment horizontal="left" vertical="center"/>
    </xf>
    <xf numFmtId="9" fontId="25" fillId="0" borderId="0" xfId="3" applyFont="1" applyFill="1" applyBorder="1" applyAlignment="1">
      <alignment horizontal="center" vertical="center"/>
    </xf>
    <xf numFmtId="9" fontId="25" fillId="0" borderId="5" xfId="3" applyFont="1" applyFill="1" applyBorder="1" applyAlignment="1">
      <alignment horizontal="center" vertical="center"/>
    </xf>
    <xf numFmtId="9" fontId="25" fillId="0" borderId="11" xfId="3" applyFont="1" applyFill="1" applyBorder="1" applyAlignment="1">
      <alignment horizontal="center" vertical="center"/>
    </xf>
    <xf numFmtId="0" fontId="25" fillId="0" borderId="0" xfId="0" applyFont="1" applyAlignment="1">
      <alignment horizontal="left" vertical="center" wrapText="1"/>
    </xf>
    <xf numFmtId="166" fontId="0" fillId="0" borderId="13" xfId="1" applyNumberFormat="1" applyFont="1" applyFill="1" applyBorder="1"/>
    <xf numFmtId="0" fontId="26" fillId="0" borderId="3" xfId="2" applyFont="1" applyFill="1" applyBorder="1" applyAlignment="1">
      <alignment horizontal="left" vertical="center" wrapText="1"/>
    </xf>
    <xf numFmtId="9" fontId="4" fillId="0" borderId="5" xfId="3" applyFont="1" applyFill="1" applyBorder="1" applyAlignment="1">
      <alignment horizontal="center" vertical="center"/>
    </xf>
    <xf numFmtId="10" fontId="4" fillId="0" borderId="5" xfId="3" applyNumberFormat="1" applyFont="1" applyFill="1" applyBorder="1" applyAlignment="1">
      <alignment horizontal="right" vertical="center"/>
    </xf>
    <xf numFmtId="10" fontId="25" fillId="0" borderId="5" xfId="3" applyNumberFormat="1" applyFont="1" applyFill="1" applyBorder="1" applyAlignment="1">
      <alignment horizontal="right" vertical="center"/>
    </xf>
    <xf numFmtId="10" fontId="25" fillId="0" borderId="11" xfId="3" applyNumberFormat="1" applyFont="1" applyFill="1" applyBorder="1" applyAlignment="1">
      <alignment horizontal="right" vertical="center"/>
    </xf>
    <xf numFmtId="9" fontId="26" fillId="0" borderId="6" xfId="2" applyNumberFormat="1" applyFont="1" applyFill="1" applyBorder="1" applyAlignment="1">
      <alignment horizontal="left" vertical="center" wrapText="1"/>
    </xf>
    <xf numFmtId="0" fontId="12" fillId="0" borderId="9" xfId="0" applyFont="1" applyBorder="1" applyAlignment="1">
      <alignment horizontal="right"/>
    </xf>
    <xf numFmtId="0" fontId="12" fillId="0" borderId="2" xfId="0" applyFont="1" applyBorder="1" applyAlignment="1">
      <alignment horizontal="right"/>
    </xf>
    <xf numFmtId="0" fontId="12" fillId="0" borderId="0" xfId="0" applyFont="1" applyAlignment="1">
      <alignment horizontal="right"/>
    </xf>
    <xf numFmtId="3" fontId="8" fillId="0" borderId="9" xfId="0" applyNumberFormat="1" applyFont="1" applyBorder="1" applyAlignment="1">
      <alignment horizontal="right" vertical="top"/>
    </xf>
    <xf numFmtId="3" fontId="8" fillId="0" borderId="1" xfId="0" applyNumberFormat="1" applyFont="1" applyBorder="1" applyAlignment="1">
      <alignment horizontal="right" vertical="top"/>
    </xf>
    <xf numFmtId="3" fontId="8" fillId="0" borderId="2" xfId="0" applyNumberFormat="1" applyFont="1" applyBorder="1" applyAlignment="1">
      <alignment horizontal="right" vertical="top"/>
    </xf>
    <xf numFmtId="0" fontId="8" fillId="0" borderId="10" xfId="0" applyFont="1" applyBorder="1" applyAlignment="1">
      <alignment vertical="top"/>
    </xf>
    <xf numFmtId="3" fontId="0" fillId="0" borderId="0" xfId="0" applyNumberFormat="1" applyAlignment="1">
      <alignment horizontal="right" vertical="top"/>
    </xf>
    <xf numFmtId="164" fontId="0" fillId="0" borderId="10" xfId="0" applyNumberFormat="1" applyBorder="1" applyAlignment="1">
      <alignment vertical="top"/>
    </xf>
    <xf numFmtId="164" fontId="0" fillId="0" borderId="0" xfId="0" applyNumberFormat="1" applyAlignment="1">
      <alignment vertical="top"/>
    </xf>
    <xf numFmtId="164" fontId="8" fillId="0" borderId="10" xfId="0" applyNumberFormat="1" applyFont="1" applyBorder="1" applyAlignment="1">
      <alignment horizontal="right" vertical="top"/>
    </xf>
    <xf numFmtId="164" fontId="8" fillId="0" borderId="0" xfId="0" applyNumberFormat="1" applyFont="1" applyAlignment="1">
      <alignment vertical="top"/>
    </xf>
    <xf numFmtId="3" fontId="8" fillId="0" borderId="0" xfId="0" applyNumberFormat="1" applyFont="1" applyAlignment="1">
      <alignment vertical="top"/>
    </xf>
    <xf numFmtId="170" fontId="8" fillId="0" borderId="0" xfId="0" applyNumberFormat="1" applyFont="1"/>
    <xf numFmtId="166" fontId="8" fillId="0" borderId="0" xfId="1" applyNumberFormat="1" applyFont="1" applyFill="1" applyBorder="1" applyAlignment="1">
      <alignment vertical="top"/>
    </xf>
    <xf numFmtId="0" fontId="8" fillId="0" borderId="11" xfId="0" applyFont="1" applyBorder="1" applyAlignment="1">
      <alignment horizontal="right" vertical="top"/>
    </xf>
    <xf numFmtId="0" fontId="8" fillId="0" borderId="0" xfId="0" applyFont="1" applyAlignment="1">
      <alignment horizontal="right"/>
    </xf>
    <xf numFmtId="0" fontId="12" fillId="4" borderId="0" xfId="0" applyFont="1" applyFill="1" applyAlignment="1">
      <alignment horizontal="right"/>
    </xf>
    <xf numFmtId="3" fontId="8" fillId="0" borderId="0" xfId="0" applyNumberFormat="1" applyFont="1" applyAlignment="1">
      <alignment horizontal="center" vertical="top"/>
    </xf>
    <xf numFmtId="168" fontId="8" fillId="0" borderId="11" xfId="0" applyNumberFormat="1" applyFont="1" applyBorder="1" applyAlignment="1">
      <alignment horizontal="right" vertical="top"/>
    </xf>
    <xf numFmtId="0" fontId="12" fillId="4" borderId="0" xfId="0" applyFont="1" applyFill="1"/>
    <xf numFmtId="0" fontId="8" fillId="0" borderId="0" xfId="0" applyFont="1" applyAlignment="1">
      <alignment vertical="top"/>
    </xf>
    <xf numFmtId="0" fontId="8" fillId="0" borderId="0" xfId="0" applyFont="1" applyAlignment="1">
      <alignment horizontal="right" vertical="top"/>
    </xf>
    <xf numFmtId="0" fontId="9" fillId="2" borderId="0" xfId="0" applyFont="1" applyFill="1" applyAlignment="1">
      <alignment horizontal="center" vertical="center"/>
    </xf>
    <xf numFmtId="0" fontId="8" fillId="2" borderId="0" xfId="0" applyFont="1" applyFill="1" applyAlignment="1">
      <alignment horizontal="center" vertical="center"/>
    </xf>
    <xf numFmtId="0" fontId="10" fillId="2" borderId="0" xfId="0" applyFont="1" applyFill="1" applyAlignment="1">
      <alignment horizontal="center" vertical="center"/>
    </xf>
    <xf numFmtId="0" fontId="13" fillId="4" borderId="0" xfId="0" applyFont="1" applyFill="1"/>
    <xf numFmtId="0" fontId="9" fillId="0" borderId="0" xfId="0" applyFont="1" applyAlignment="1">
      <alignment vertical="top"/>
    </xf>
    <xf numFmtId="0" fontId="8" fillId="0" borderId="0" xfId="0" applyFont="1" applyAlignment="1">
      <alignment horizontal="left" indent="2"/>
    </xf>
    <xf numFmtId="0" fontId="8" fillId="0" borderId="0" xfId="0" applyFont="1" applyAlignment="1">
      <alignment horizontal="left" vertical="top" indent="2"/>
    </xf>
    <xf numFmtId="0" fontId="14" fillId="0" borderId="0" xfId="0" applyFont="1"/>
    <xf numFmtId="0" fontId="18" fillId="0" borderId="0" xfId="0" applyFont="1"/>
    <xf numFmtId="164" fontId="8" fillId="0" borderId="0" xfId="0" applyNumberFormat="1" applyFont="1" applyAlignment="1">
      <alignment horizontal="right" vertical="top"/>
    </xf>
    <xf numFmtId="170" fontId="8" fillId="0" borderId="0" xfId="0" applyNumberFormat="1" applyFont="1" applyAlignment="1">
      <alignment horizontal="right"/>
    </xf>
    <xf numFmtId="166" fontId="8" fillId="0" borderId="0" xfId="1" applyNumberFormat="1" applyFont="1" applyFill="1" applyBorder="1" applyAlignment="1">
      <alignment horizontal="right" vertical="top"/>
    </xf>
    <xf numFmtId="0" fontId="53" fillId="4" borderId="0" xfId="0" applyFont="1" applyFill="1"/>
    <xf numFmtId="0" fontId="18" fillId="0" borderId="0" xfId="0" applyFont="1" applyAlignment="1">
      <alignment horizontal="left" indent="2"/>
    </xf>
    <xf numFmtId="0" fontId="0" fillId="0" borderId="0" xfId="0" applyAlignment="1">
      <alignment horizontal="left" indent="4"/>
    </xf>
    <xf numFmtId="0" fontId="0" fillId="0" borderId="0" xfId="0" applyAlignment="1">
      <alignment horizontal="left" indent="6"/>
    </xf>
    <xf numFmtId="0" fontId="21" fillId="0" borderId="0" xfId="0" applyFont="1" applyAlignment="1">
      <alignment horizontal="left" indent="2"/>
    </xf>
    <xf numFmtId="0" fontId="25" fillId="0" borderId="0" xfId="0" applyFont="1" applyAlignment="1">
      <alignment horizontal="left" indent="4"/>
    </xf>
    <xf numFmtId="0" fontId="8" fillId="0" borderId="0" xfId="0" applyFont="1" applyAlignment="1">
      <alignment horizontal="left" vertical="top" wrapText="1" indent="4"/>
    </xf>
    <xf numFmtId="3" fontId="12" fillId="4" borderId="0" xfId="0" applyNumberFormat="1" applyFont="1" applyFill="1" applyAlignment="1">
      <alignment horizontal="right"/>
    </xf>
    <xf numFmtId="0" fontId="25" fillId="0" borderId="0" xfId="0" applyFont="1" applyAlignment="1">
      <alignment horizontal="left" indent="2"/>
    </xf>
    <xf numFmtId="165" fontId="8" fillId="0" borderId="0" xfId="0" applyNumberFormat="1" applyFont="1" applyAlignment="1">
      <alignment horizontal="right" vertical="top"/>
    </xf>
    <xf numFmtId="4" fontId="8" fillId="0" borderId="0" xfId="0" applyNumberFormat="1" applyFont="1" applyAlignment="1">
      <alignment horizontal="right" vertical="top"/>
    </xf>
    <xf numFmtId="3" fontId="3" fillId="0" borderId="0" xfId="0" applyNumberFormat="1" applyFont="1" applyAlignment="1">
      <alignment horizontal="right" vertical="top"/>
    </xf>
    <xf numFmtId="0" fontId="21" fillId="0" borderId="0" xfId="0" applyFont="1"/>
    <xf numFmtId="169" fontId="8" fillId="0" borderId="0" xfId="0" applyNumberFormat="1" applyFont="1" applyAlignment="1">
      <alignment horizontal="right" vertical="top"/>
    </xf>
    <xf numFmtId="3" fontId="8" fillId="0" borderId="0" xfId="0" applyNumberFormat="1" applyFont="1" applyAlignment="1">
      <alignment horizontal="center"/>
    </xf>
    <xf numFmtId="3" fontId="8" fillId="0" borderId="0" xfId="0" applyNumberFormat="1" applyFont="1" applyAlignment="1">
      <alignment horizontal="right" indent="2"/>
    </xf>
    <xf numFmtId="0" fontId="12" fillId="0" borderId="5" xfId="0" applyFont="1" applyBorder="1" applyAlignment="1">
      <alignment horizontal="left"/>
    </xf>
    <xf numFmtId="0" fontId="0" fillId="0" borderId="5" xfId="0" applyBorder="1" applyAlignment="1">
      <alignment horizontal="left" indent="4"/>
    </xf>
    <xf numFmtId="168" fontId="8" fillId="0" borderId="6" xfId="0" applyNumberFormat="1" applyFont="1" applyBorder="1" applyAlignment="1">
      <alignment horizontal="right" vertical="top"/>
    </xf>
    <xf numFmtId="168" fontId="8" fillId="0" borderId="5" xfId="0" applyNumberFormat="1" applyFont="1" applyBorder="1" applyAlignment="1">
      <alignment horizontal="right" vertical="top"/>
    </xf>
    <xf numFmtId="9" fontId="4" fillId="0" borderId="0" xfId="3" applyFont="1" applyFill="1" applyBorder="1" applyAlignment="1">
      <alignment horizontal="center" vertical="center"/>
    </xf>
    <xf numFmtId="10" fontId="4" fillId="0" borderId="0" xfId="3" applyNumberFormat="1" applyFont="1" applyFill="1" applyBorder="1" applyAlignment="1">
      <alignment horizontal="right" vertical="center"/>
    </xf>
    <xf numFmtId="10" fontId="25" fillId="0" borderId="0" xfId="3" applyNumberFormat="1" applyFont="1" applyFill="1" applyBorder="1" applyAlignment="1">
      <alignment horizontal="right" vertical="center"/>
    </xf>
    <xf numFmtId="9" fontId="26" fillId="0" borderId="0" xfId="2" applyNumberFormat="1" applyFont="1" applyFill="1" applyBorder="1" applyAlignment="1">
      <alignment horizontal="left" vertical="center" wrapText="1"/>
    </xf>
    <xf numFmtId="0" fontId="25" fillId="0" borderId="11" xfId="0" applyFont="1" applyBorder="1" applyAlignment="1">
      <alignment horizontal="left" vertical="center"/>
    </xf>
    <xf numFmtId="3" fontId="0" fillId="0" borderId="0" xfId="0" applyNumberFormat="1" applyAlignment="1">
      <alignment vertical="top"/>
    </xf>
    <xf numFmtId="0" fontId="12" fillId="0" borderId="1" xfId="0" applyFont="1" applyBorder="1" applyAlignment="1">
      <alignment horizontal="right" vertical="center"/>
    </xf>
    <xf numFmtId="0" fontId="12" fillId="0" borderId="9" xfId="0" applyFont="1" applyBorder="1" applyAlignment="1">
      <alignment horizontal="right" vertical="center"/>
    </xf>
    <xf numFmtId="0" fontId="12" fillId="0" borderId="0" xfId="0" applyFont="1" applyAlignment="1">
      <alignment horizontal="right" vertical="center"/>
    </xf>
    <xf numFmtId="0" fontId="12" fillId="0" borderId="10" xfId="0" applyFont="1" applyBorder="1" applyAlignment="1">
      <alignment horizontal="right" vertical="center"/>
    </xf>
    <xf numFmtId="3" fontId="8" fillId="0" borderId="3" xfId="0" applyNumberFormat="1" applyFont="1" applyBorder="1" applyAlignment="1">
      <alignment horizontal="right" vertical="center"/>
    </xf>
    <xf numFmtId="3" fontId="8" fillId="0" borderId="0" xfId="0" applyNumberFormat="1" applyFont="1" applyAlignment="1">
      <alignment horizontal="right" vertical="center"/>
    </xf>
    <xf numFmtId="169" fontId="0" fillId="0" borderId="3" xfId="0" applyNumberFormat="1" applyBorder="1" applyAlignment="1">
      <alignment vertical="center"/>
    </xf>
    <xf numFmtId="169" fontId="0" fillId="0" borderId="0" xfId="0" applyNumberFormat="1" applyAlignment="1">
      <alignment vertical="center"/>
    </xf>
    <xf numFmtId="0" fontId="54" fillId="0" borderId="3" xfId="0" applyFont="1" applyBorder="1" applyAlignment="1">
      <alignment horizontal="left" vertical="top" wrapText="1"/>
    </xf>
    <xf numFmtId="164" fontId="25" fillId="0" borderId="0" xfId="0" applyNumberFormat="1" applyFont="1" applyAlignment="1">
      <alignment vertical="top"/>
    </xf>
    <xf numFmtId="165" fontId="3" fillId="0" borderId="0" xfId="0" applyNumberFormat="1" applyFont="1" applyAlignment="1">
      <alignment horizontal="right" vertical="top"/>
    </xf>
    <xf numFmtId="174" fontId="0" fillId="9" borderId="18" xfId="0" applyNumberFormat="1" applyFill="1" applyBorder="1" applyAlignment="1">
      <alignment horizontal="right" vertical="center"/>
    </xf>
    <xf numFmtId="0" fontId="0" fillId="9" borderId="14" xfId="0" applyFill="1" applyBorder="1" applyAlignment="1">
      <alignment horizontal="right" vertical="center"/>
    </xf>
    <xf numFmtId="174" fontId="0" fillId="9" borderId="14" xfId="0" applyNumberFormat="1" applyFill="1" applyBorder="1" applyAlignment="1">
      <alignment horizontal="right" vertical="center"/>
    </xf>
    <xf numFmtId="2" fontId="0" fillId="9" borderId="18" xfId="0" applyNumberFormat="1" applyFill="1" applyBorder="1" applyAlignment="1">
      <alignment horizontal="center" vertical="center"/>
    </xf>
    <xf numFmtId="2" fontId="0" fillId="9" borderId="14" xfId="0" applyNumberFormat="1" applyFill="1" applyBorder="1" applyAlignment="1">
      <alignment horizontal="center" vertical="center"/>
    </xf>
    <xf numFmtId="0" fontId="18" fillId="9" borderId="10" xfId="0" applyFont="1" applyFill="1" applyBorder="1"/>
    <xf numFmtId="3" fontId="25" fillId="0" borderId="0" xfId="1" applyNumberFormat="1" applyFont="1" applyAlignment="1">
      <alignment horizontal="right" vertical="center"/>
    </xf>
    <xf numFmtId="3" fontId="0" fillId="0" borderId="0" xfId="1" applyNumberFormat="1" applyFont="1"/>
    <xf numFmtId="0" fontId="0" fillId="0" borderId="0" xfId="0" applyFill="1" applyAlignment="1">
      <alignment horizontal="left" vertical="center"/>
    </xf>
    <xf numFmtId="0" fontId="0" fillId="0" borderId="0" xfId="0" applyFill="1" applyAlignment="1">
      <alignment horizontal="left" vertical="top"/>
    </xf>
    <xf numFmtId="0" fontId="25" fillId="0" borderId="0" xfId="0" applyFont="1" applyFill="1" applyAlignment="1">
      <alignment horizontal="left" vertical="center"/>
    </xf>
    <xf numFmtId="0" fontId="25" fillId="0" borderId="0" xfId="0" applyFont="1" applyFill="1" applyAlignment="1">
      <alignment horizontal="left" vertical="center" wrapText="1"/>
    </xf>
    <xf numFmtId="3" fontId="0" fillId="0" borderId="0" xfId="0" applyNumberFormat="1" applyAlignment="1">
      <alignment horizontal="right"/>
    </xf>
    <xf numFmtId="0" fontId="35" fillId="10" borderId="0" xfId="0" applyFont="1" applyFill="1" applyBorder="1" applyAlignment="1">
      <alignment horizontal="center" vertical="center"/>
    </xf>
    <xf numFmtId="0" fontId="21" fillId="9" borderId="18" xfId="0" applyFont="1" applyFill="1" applyBorder="1"/>
    <xf numFmtId="172" fontId="0" fillId="0" borderId="14" xfId="4" applyNumberFormat="1" applyFont="1" applyFill="1" applyBorder="1" applyAlignment="1">
      <alignment horizontal="center" vertical="center"/>
    </xf>
    <xf numFmtId="172" fontId="0" fillId="0" borderId="0" xfId="4" applyNumberFormat="1" applyFont="1" applyFill="1" applyAlignment="1">
      <alignment horizontal="center" vertical="center"/>
    </xf>
    <xf numFmtId="172" fontId="0" fillId="0" borderId="19" xfId="4" applyNumberFormat="1" applyFont="1" applyFill="1" applyBorder="1" applyAlignment="1">
      <alignment horizontal="center" vertical="center"/>
    </xf>
    <xf numFmtId="44" fontId="0" fillId="0" borderId="19" xfId="4" applyFont="1" applyFill="1" applyBorder="1" applyAlignment="1">
      <alignment horizontal="center" vertical="center"/>
    </xf>
    <xf numFmtId="0" fontId="21" fillId="9" borderId="19" xfId="0" applyFont="1" applyFill="1" applyBorder="1" applyAlignment="1">
      <alignment vertical="top"/>
    </xf>
    <xf numFmtId="0" fontId="39" fillId="9" borderId="24" xfId="0" applyFont="1" applyFill="1" applyBorder="1"/>
    <xf numFmtId="0" fontId="0" fillId="9" borderId="15" xfId="0" applyFill="1" applyBorder="1"/>
    <xf numFmtId="0" fontId="0" fillId="9" borderId="24" xfId="0" applyFill="1" applyBorder="1" applyAlignment="1">
      <alignment horizontal="center" vertical="center"/>
    </xf>
    <xf numFmtId="0" fontId="56" fillId="0" borderId="3" xfId="0" applyFont="1" applyBorder="1" applyAlignment="1">
      <alignment horizontal="left" vertical="center" wrapText="1"/>
    </xf>
    <xf numFmtId="3" fontId="8" fillId="0" borderId="0" xfId="0" applyNumberFormat="1" applyFont="1" applyFill="1" applyAlignment="1">
      <alignment horizontal="right"/>
    </xf>
    <xf numFmtId="0" fontId="0" fillId="0" borderId="24" xfId="0" applyFill="1" applyBorder="1"/>
    <xf numFmtId="44" fontId="0" fillId="0" borderId="25" xfId="4" applyFont="1" applyFill="1" applyBorder="1" applyAlignment="1">
      <alignment horizontal="center" vertical="center"/>
    </xf>
    <xf numFmtId="172" fontId="0" fillId="0" borderId="25" xfId="4" applyNumberFormat="1" applyFont="1" applyFill="1" applyBorder="1" applyAlignment="1">
      <alignment horizontal="center" vertical="center"/>
    </xf>
    <xf numFmtId="172" fontId="0" fillId="0" borderId="26" xfId="4" applyNumberFormat="1" applyFont="1" applyFill="1" applyBorder="1" applyAlignment="1">
      <alignment horizontal="center" vertical="center"/>
    </xf>
    <xf numFmtId="172" fontId="0" fillId="0" borderId="27" xfId="4" applyNumberFormat="1" applyFont="1" applyFill="1" applyBorder="1" applyAlignment="1">
      <alignment horizontal="center" vertical="center"/>
    </xf>
    <xf numFmtId="172" fontId="0" fillId="0" borderId="28" xfId="4" applyNumberFormat="1" applyFont="1" applyFill="1" applyBorder="1" applyAlignment="1">
      <alignment horizontal="center" vertical="center"/>
    </xf>
    <xf numFmtId="44" fontId="0" fillId="0" borderId="28" xfId="4" applyFont="1" applyFill="1" applyBorder="1" applyAlignment="1">
      <alignment horizontal="center" vertical="center"/>
    </xf>
    <xf numFmtId="0" fontId="0" fillId="0" borderId="29" xfId="0" applyFill="1" applyBorder="1"/>
    <xf numFmtId="174" fontId="0" fillId="0" borderId="18" xfId="0" applyNumberFormat="1" applyFill="1" applyBorder="1" applyAlignment="1">
      <alignment horizontal="right" vertical="center"/>
    </xf>
    <xf numFmtId="0" fontId="3" fillId="0" borderId="5"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8" fillId="0" borderId="0" xfId="0" applyFont="1" applyAlignment="1">
      <alignment horizontal="left" vertical="center"/>
    </xf>
    <xf numFmtId="0" fontId="8" fillId="0" borderId="0" xfId="0" applyFont="1" applyAlignment="1">
      <alignment horizontal="left" vertical="center" wrapText="1"/>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3" fontId="0" fillId="0" borderId="0" xfId="0" applyNumberFormat="1" applyAlignment="1">
      <alignment horizontal="center" vertical="center"/>
    </xf>
    <xf numFmtId="0" fontId="3" fillId="0" borderId="3" xfId="0" quotePrefix="1" applyFont="1" applyBorder="1" applyAlignment="1">
      <alignment horizontal="left" vertical="center" wrapText="1"/>
    </xf>
    <xf numFmtId="3" fontId="8" fillId="0" borderId="0" xfId="0" applyNumberFormat="1" applyFont="1" applyAlignment="1">
      <alignment horizontal="center" vertical="center"/>
    </xf>
    <xf numFmtId="0" fontId="25" fillId="0" borderId="3" xfId="2" applyFont="1" applyFill="1" applyBorder="1" applyAlignment="1">
      <alignment horizontal="left" vertical="top" wrapText="1"/>
    </xf>
    <xf numFmtId="0" fontId="8" fillId="0" borderId="3" xfId="0" applyFont="1" applyBorder="1" applyAlignment="1">
      <alignment horizontal="left" vertical="top" wrapText="1"/>
    </xf>
    <xf numFmtId="3" fontId="8" fillId="0" borderId="5" xfId="0" applyNumberFormat="1" applyFont="1" applyBorder="1" applyAlignment="1">
      <alignment horizontal="center" vertical="center"/>
    </xf>
    <xf numFmtId="0" fontId="3" fillId="0" borderId="3" xfId="0" applyFont="1" applyBorder="1" applyAlignment="1">
      <alignment horizontal="left" vertical="top" wrapText="1"/>
    </xf>
    <xf numFmtId="0" fontId="3" fillId="0" borderId="6" xfId="0" quotePrefix="1" applyFont="1" applyBorder="1" applyAlignment="1">
      <alignment horizontal="left" vertical="center" wrapText="1"/>
    </xf>
    <xf numFmtId="0" fontId="2" fillId="0" borderId="0" xfId="0" applyFont="1" applyAlignment="1">
      <alignment horizontal="left" wrapText="1"/>
    </xf>
    <xf numFmtId="0" fontId="25" fillId="0" borderId="0" xfId="0" applyFont="1" applyAlignment="1">
      <alignment wrapText="1"/>
    </xf>
    <xf numFmtId="0" fontId="3" fillId="0" borderId="3" xfId="2" applyFont="1" applyFill="1" applyBorder="1" applyAlignment="1">
      <alignment horizontal="left" vertical="top" wrapText="1"/>
    </xf>
    <xf numFmtId="0" fontId="3" fillId="0" borderId="3" xfId="0" quotePrefix="1" applyFont="1" applyBorder="1" applyAlignment="1">
      <alignment horizontal="left" vertical="top" wrapText="1"/>
    </xf>
    <xf numFmtId="3" fontId="8" fillId="0" borderId="1" xfId="0" applyNumberFormat="1" applyFont="1" applyBorder="1" applyAlignment="1">
      <alignment horizontal="center" vertical="center"/>
    </xf>
    <xf numFmtId="169" fontId="8" fillId="0" borderId="0" xfId="0" applyNumberFormat="1" applyFont="1" applyAlignment="1">
      <alignment horizontal="center" vertical="center"/>
    </xf>
    <xf numFmtId="0" fontId="25" fillId="0" borderId="3" xfId="0" applyFont="1" applyBorder="1" applyAlignment="1">
      <alignment vertical="top" wrapText="1"/>
    </xf>
    <xf numFmtId="0" fontId="25" fillId="0" borderId="3" xfId="0" applyFont="1" applyBorder="1" applyAlignment="1">
      <alignment horizontal="left" vertical="top" wrapText="1"/>
    </xf>
    <xf numFmtId="0" fontId="20" fillId="0" borderId="0" xfId="0" applyFont="1" applyAlignment="1">
      <alignment horizontal="left" vertical="center" wrapText="1"/>
    </xf>
    <xf numFmtId="0" fontId="25" fillId="0" borderId="5" xfId="0" applyFont="1" applyBorder="1" applyAlignment="1">
      <alignment horizontal="left" vertical="center" wrapText="1"/>
    </xf>
    <xf numFmtId="0" fontId="38" fillId="0" borderId="7" xfId="0" applyFont="1" applyBorder="1" applyAlignment="1">
      <alignment horizontal="left" vertical="top" wrapText="1"/>
    </xf>
    <xf numFmtId="0" fontId="38" fillId="0" borderId="7" xfId="0" applyFont="1" applyBorder="1" applyAlignment="1">
      <alignment vertical="top"/>
    </xf>
    <xf numFmtId="0" fontId="38" fillId="0" borderId="8" xfId="0" applyFont="1" applyBorder="1" applyAlignment="1">
      <alignment vertical="top"/>
    </xf>
    <xf numFmtId="0" fontId="25" fillId="0" borderId="0" xfId="0" applyFont="1" applyAlignment="1">
      <alignment horizontal="left" vertical="top"/>
    </xf>
    <xf numFmtId="0" fontId="25" fillId="0" borderId="0" xfId="0" applyFont="1" applyAlignment="1">
      <alignment horizontal="left" vertical="center"/>
    </xf>
    <xf numFmtId="0" fontId="25" fillId="0" borderId="0" xfId="0" applyFont="1" applyAlignment="1">
      <alignment horizontal="left" vertical="center" wrapText="1"/>
    </xf>
    <xf numFmtId="0" fontId="18" fillId="5" borderId="0" xfId="0" applyFont="1" applyFill="1" applyAlignment="1">
      <alignment horizontal="center" vertical="top"/>
    </xf>
    <xf numFmtId="0" fontId="0" fillId="0" borderId="0" xfId="0" applyFill="1" applyAlignment="1">
      <alignment horizontal="left" vertical="top"/>
    </xf>
    <xf numFmtId="0" fontId="56" fillId="0" borderId="3" xfId="2" applyFont="1" applyBorder="1" applyAlignment="1">
      <alignment horizontal="left" vertical="top" wrapText="1"/>
    </xf>
    <xf numFmtId="0" fontId="55" fillId="0" borderId="3" xfId="2" applyFont="1" applyFill="1" applyBorder="1" applyAlignment="1">
      <alignment horizontal="left" vertical="top" wrapText="1"/>
    </xf>
    <xf numFmtId="0" fontId="0" fillId="0" borderId="0" xfId="0" applyAlignment="1">
      <alignment horizontal="center" vertical="center"/>
    </xf>
    <xf numFmtId="0" fontId="20" fillId="5" borderId="0" xfId="0" applyFont="1" applyFill="1" applyAlignment="1">
      <alignment horizontal="left" vertical="center"/>
    </xf>
    <xf numFmtId="172" fontId="45" fillId="9" borderId="0" xfId="4" applyNumberFormat="1" applyFont="1" applyFill="1" applyBorder="1" applyAlignment="1">
      <alignment horizontal="right" vertical="center"/>
    </xf>
    <xf numFmtId="0" fontId="0" fillId="9" borderId="0" xfId="0" applyFill="1" applyAlignment="1">
      <alignment horizontal="left" vertical="top" wrapText="1"/>
    </xf>
    <xf numFmtId="0" fontId="20" fillId="0" borderId="0" xfId="0" applyFont="1" applyAlignment="1">
      <alignment horizontal="left" vertical="center"/>
    </xf>
    <xf numFmtId="0" fontId="30" fillId="0" borderId="0" xfId="0" applyFont="1" applyAlignment="1">
      <alignment horizontal="left" vertical="center" indent="2"/>
    </xf>
    <xf numFmtId="0" fontId="30" fillId="0" borderId="21" xfId="0" applyFont="1" applyBorder="1" applyAlignment="1">
      <alignment horizontal="left" vertical="center" indent="2"/>
    </xf>
    <xf numFmtId="0" fontId="0" fillId="0" borderId="0" xfId="0" applyAlignment="1">
      <alignment horizontal="left" vertical="top" wrapText="1"/>
    </xf>
  </cellXfs>
  <cellStyles count="7">
    <cellStyle name="Comma" xfId="1" builtinId="3"/>
    <cellStyle name="Currency" xfId="4" builtinId="4"/>
    <cellStyle name="Hyperlink" xfId="2" builtinId="8"/>
    <cellStyle name="Normal" xfId="0" builtinId="0"/>
    <cellStyle name="Normal 2" xfId="6" xr:uid="{4C9F9415-EA40-4C5E-B349-F723CB0E57C0}"/>
    <cellStyle name="Normal Text" xfId="5" xr:uid="{77E4F209-23AB-461E-A55B-3269A4503D58}"/>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ia.gov/electricity/data/eia861/" TargetMode="External"/><Relationship Id="rId2" Type="http://schemas.openxmlformats.org/officeDocument/2006/relationships/hyperlink" Target="https://www.exeloncorp.com/sustainability/interactive-sustainability-report?year=2022&amp;page=66" TargetMode="External"/><Relationship Id="rId1" Type="http://schemas.openxmlformats.org/officeDocument/2006/relationships/hyperlink" Target="https://www.exeloncorp.com/sustainability/interactive-sustainability-report?year=2022&amp;page=1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6"/>
  <sheetViews>
    <sheetView tabSelected="1" topLeftCell="B8" zoomScaleNormal="100" workbookViewId="0">
      <selection activeCell="E8" sqref="E8"/>
    </sheetView>
  </sheetViews>
  <sheetFormatPr defaultColWidth="8.85546875" defaultRowHeight="15" x14ac:dyDescent="0.25"/>
  <cols>
    <col min="1" max="1" width="8.140625" bestFit="1" customWidth="1"/>
    <col min="2" max="2" width="60.85546875" customWidth="1"/>
    <col min="3" max="3" width="17.42578125" customWidth="1"/>
    <col min="4" max="4" width="2.140625" customWidth="1"/>
    <col min="5" max="5" width="18.7109375" bestFit="1" customWidth="1"/>
    <col min="6" max="7" width="2.140625" customWidth="1"/>
    <col min="8" max="8" width="18.7109375" bestFit="1" customWidth="1"/>
    <col min="9" max="10" width="2.140625" customWidth="1"/>
    <col min="11" max="11" width="109.28515625" customWidth="1"/>
  </cols>
  <sheetData>
    <row r="1" spans="1:11" ht="28.5" x14ac:dyDescent="0.25">
      <c r="A1" s="1"/>
      <c r="B1" s="2"/>
      <c r="C1" s="398" t="s">
        <v>0</v>
      </c>
      <c r="D1" s="398"/>
      <c r="E1" s="398"/>
      <c r="F1" s="398"/>
      <c r="G1" s="398"/>
      <c r="H1" s="398"/>
      <c r="I1" s="398"/>
      <c r="J1" s="398"/>
      <c r="K1" s="398"/>
    </row>
    <row r="2" spans="1:11" x14ac:dyDescent="0.25">
      <c r="A2" s="1"/>
      <c r="B2" s="3"/>
      <c r="C2" s="399"/>
      <c r="D2" s="399"/>
      <c r="E2" s="399"/>
      <c r="F2" s="399"/>
      <c r="G2" s="399"/>
      <c r="H2" s="399"/>
      <c r="I2" s="399"/>
      <c r="J2" s="399"/>
      <c r="K2" s="399"/>
    </row>
    <row r="3" spans="1:11" ht="15.75" x14ac:dyDescent="0.25">
      <c r="A3" s="1"/>
      <c r="B3" s="4" t="s">
        <v>1</v>
      </c>
      <c r="C3" s="5" t="s">
        <v>2</v>
      </c>
      <c r="D3" s="7"/>
      <c r="E3" s="7"/>
      <c r="F3" s="7"/>
      <c r="G3" s="7"/>
      <c r="H3" s="6"/>
      <c r="I3" s="7"/>
      <c r="J3" s="7"/>
      <c r="K3" s="8"/>
    </row>
    <row r="4" spans="1:11" ht="32.450000000000003" customHeight="1" x14ac:dyDescent="0.25">
      <c r="A4" s="1"/>
      <c r="B4" s="316" t="s">
        <v>3</v>
      </c>
      <c r="C4" s="410" t="s">
        <v>4</v>
      </c>
      <c r="D4" s="411"/>
      <c r="E4" s="411"/>
      <c r="F4" s="411"/>
      <c r="G4" s="411"/>
      <c r="H4" s="411"/>
      <c r="I4" s="411"/>
      <c r="J4" s="411"/>
      <c r="K4" s="411"/>
    </row>
    <row r="5" spans="1:11" x14ac:dyDescent="0.25">
      <c r="A5" s="1"/>
      <c r="B5" s="4" t="s">
        <v>5</v>
      </c>
      <c r="C5" s="9" t="s">
        <v>6</v>
      </c>
      <c r="D5" s="7"/>
      <c r="E5" s="7"/>
      <c r="F5" s="7"/>
      <c r="G5" s="7"/>
      <c r="H5" s="6"/>
      <c r="I5" s="7"/>
      <c r="J5" s="7"/>
      <c r="K5" s="8"/>
    </row>
    <row r="6" spans="1:11" x14ac:dyDescent="0.25">
      <c r="A6" s="1"/>
      <c r="B6" s="4" t="s">
        <v>7</v>
      </c>
      <c r="C6" s="133" t="s">
        <v>8</v>
      </c>
      <c r="D6" s="7"/>
      <c r="E6" s="7"/>
      <c r="F6" s="7"/>
      <c r="G6" s="7"/>
      <c r="H6" s="6"/>
      <c r="I6" s="7"/>
      <c r="J6" s="7"/>
      <c r="K6" s="8"/>
    </row>
    <row r="7" spans="1:11" x14ac:dyDescent="0.25">
      <c r="A7" s="1"/>
      <c r="B7" s="4" t="s">
        <v>9</v>
      </c>
      <c r="C7" s="133" t="s">
        <v>10</v>
      </c>
      <c r="D7" s="7"/>
      <c r="E7" s="7"/>
      <c r="F7" s="7"/>
      <c r="G7" s="7"/>
      <c r="H7" s="6"/>
      <c r="I7" s="7"/>
      <c r="J7" s="7"/>
      <c r="K7" s="8"/>
    </row>
    <row r="8" spans="1:11" x14ac:dyDescent="0.25">
      <c r="A8" s="1"/>
      <c r="B8" s="4" t="s">
        <v>11</v>
      </c>
      <c r="C8" s="9" t="s">
        <v>12</v>
      </c>
      <c r="D8" s="7"/>
      <c r="E8" s="7"/>
      <c r="F8" s="7"/>
      <c r="G8" s="7"/>
      <c r="H8" s="6"/>
      <c r="I8" s="7"/>
      <c r="J8" s="7"/>
      <c r="K8" s="8"/>
    </row>
    <row r="9" spans="1:11" x14ac:dyDescent="0.25">
      <c r="A9" s="1"/>
      <c r="B9" s="4" t="s">
        <v>13</v>
      </c>
      <c r="C9" s="10" t="s">
        <v>299</v>
      </c>
      <c r="D9" s="7"/>
      <c r="E9" s="7"/>
      <c r="F9" s="7"/>
      <c r="G9" s="7"/>
      <c r="H9" s="6"/>
      <c r="I9" s="7"/>
      <c r="J9" s="7"/>
      <c r="K9" s="8"/>
    </row>
    <row r="10" spans="1:11" x14ac:dyDescent="0.25">
      <c r="A10" s="1"/>
      <c r="B10" s="4"/>
      <c r="C10" s="10"/>
      <c r="D10" s="7"/>
      <c r="E10" s="7"/>
      <c r="F10" s="7"/>
      <c r="G10" s="7"/>
      <c r="H10" s="6"/>
      <c r="I10" s="7"/>
      <c r="J10" s="7"/>
      <c r="K10" s="8"/>
    </row>
    <row r="11" spans="1:11" x14ac:dyDescent="0.25">
      <c r="A11" s="1"/>
      <c r="B11" s="2"/>
      <c r="C11" s="2"/>
      <c r="D11" s="2"/>
      <c r="E11" s="2"/>
      <c r="F11" s="2"/>
      <c r="G11" s="2"/>
      <c r="H11" s="2"/>
      <c r="I11" s="2"/>
      <c r="J11" s="2"/>
      <c r="K11" s="8"/>
    </row>
    <row r="12" spans="1:11" x14ac:dyDescent="0.25">
      <c r="A12" s="11"/>
      <c r="B12" s="12"/>
      <c r="C12" s="12"/>
      <c r="D12" s="12"/>
      <c r="E12" s="12"/>
      <c r="F12" s="13"/>
      <c r="G12" s="12"/>
      <c r="H12" s="12"/>
      <c r="I12" s="13"/>
      <c r="J12" s="12"/>
      <c r="K12" s="14"/>
    </row>
    <row r="13" spans="1:11" x14ac:dyDescent="0.25">
      <c r="A13" s="15"/>
      <c r="B13" s="312"/>
      <c r="C13" s="312"/>
      <c r="D13" s="312"/>
      <c r="E13" s="312"/>
      <c r="F13" s="16"/>
      <c r="G13" s="312"/>
      <c r="H13" s="312"/>
      <c r="I13" s="16"/>
      <c r="J13" s="312"/>
      <c r="K13" s="17"/>
    </row>
    <row r="14" spans="1:11" ht="105" customHeight="1" x14ac:dyDescent="0.25">
      <c r="A14" s="18" t="s">
        <v>14</v>
      </c>
      <c r="B14" s="400" t="s">
        <v>15</v>
      </c>
      <c r="C14" s="401"/>
      <c r="D14" s="312"/>
      <c r="E14" s="18">
        <v>2021</v>
      </c>
      <c r="F14" s="16"/>
      <c r="G14" s="312"/>
      <c r="H14" s="18">
        <v>2022</v>
      </c>
      <c r="I14" s="16"/>
      <c r="J14" s="312"/>
      <c r="K14" s="19" t="s">
        <v>16</v>
      </c>
    </row>
    <row r="15" spans="1:11" x14ac:dyDescent="0.25">
      <c r="A15" s="20"/>
      <c r="B15" s="20"/>
      <c r="C15" s="20"/>
      <c r="D15" s="313"/>
      <c r="E15" s="314"/>
      <c r="F15" s="21"/>
      <c r="G15" s="313"/>
      <c r="H15" s="314"/>
      <c r="I15" s="21"/>
      <c r="J15" s="313"/>
      <c r="K15" s="22"/>
    </row>
    <row r="16" spans="1:11" x14ac:dyDescent="0.25">
      <c r="A16" s="23"/>
      <c r="B16" s="24"/>
      <c r="C16" s="24"/>
      <c r="D16" s="24"/>
      <c r="E16" s="24"/>
      <c r="F16" s="25"/>
      <c r="G16" s="24"/>
      <c r="H16" s="24"/>
      <c r="I16" s="25"/>
      <c r="J16" s="24"/>
      <c r="K16" s="26"/>
    </row>
    <row r="17" spans="1:11" x14ac:dyDescent="0.25">
      <c r="A17" s="1"/>
      <c r="B17" s="2"/>
      <c r="C17" s="2"/>
      <c r="D17" s="2"/>
      <c r="E17" s="2"/>
      <c r="F17" s="2"/>
      <c r="G17" s="2"/>
      <c r="H17" s="2"/>
      <c r="I17" s="2"/>
      <c r="J17" s="2"/>
      <c r="K17" s="8"/>
    </row>
    <row r="18" spans="1:11" ht="18.75" x14ac:dyDescent="0.3">
      <c r="A18" s="28"/>
      <c r="B18" s="315" t="s">
        <v>17</v>
      </c>
      <c r="C18" s="309"/>
      <c r="D18" s="309"/>
      <c r="E18" s="309"/>
      <c r="F18" s="309"/>
      <c r="G18" s="309"/>
      <c r="H18" s="309"/>
      <c r="I18" s="309"/>
      <c r="J18" s="309"/>
      <c r="K18" s="29"/>
    </row>
    <row r="19" spans="1:11" x14ac:dyDescent="0.25">
      <c r="A19" s="1"/>
      <c r="B19" s="2"/>
      <c r="C19" s="2"/>
      <c r="D19" s="258"/>
      <c r="E19" s="2"/>
      <c r="F19" s="30"/>
      <c r="G19" s="2"/>
      <c r="H19" s="2"/>
      <c r="I19" s="30"/>
      <c r="J19" s="2"/>
      <c r="K19" s="27"/>
    </row>
    <row r="20" spans="1:11" ht="20.25" customHeight="1" x14ac:dyDescent="0.25">
      <c r="A20" s="31">
        <v>1</v>
      </c>
      <c r="B20" s="316" t="s">
        <v>18</v>
      </c>
      <c r="C20" s="310"/>
      <c r="D20" s="295"/>
      <c r="E20" s="242"/>
      <c r="F20" s="132"/>
      <c r="G20" s="311"/>
      <c r="H20" s="242"/>
      <c r="I20" s="30"/>
      <c r="J20" s="2"/>
      <c r="K20" s="259"/>
    </row>
    <row r="21" spans="1:11" ht="14.45" customHeight="1" x14ac:dyDescent="0.25">
      <c r="A21" s="1">
        <v>1.1000000000000001</v>
      </c>
      <c r="B21" s="317" t="s">
        <v>19</v>
      </c>
      <c r="C21" s="2"/>
      <c r="D21" s="249"/>
      <c r="E21" s="404" t="s">
        <v>20</v>
      </c>
      <c r="F21" s="32"/>
      <c r="G21" s="139"/>
      <c r="H21" s="404" t="s">
        <v>20</v>
      </c>
      <c r="I21" s="32"/>
      <c r="J21" s="2"/>
      <c r="K21" s="403" t="s">
        <v>21</v>
      </c>
    </row>
    <row r="22" spans="1:11" x14ac:dyDescent="0.25">
      <c r="A22" s="1">
        <v>1.2</v>
      </c>
      <c r="B22" s="317" t="s">
        <v>22</v>
      </c>
      <c r="C22" s="2"/>
      <c r="D22" s="249"/>
      <c r="E22" s="404"/>
      <c r="F22" s="32"/>
      <c r="G22" s="139"/>
      <c r="H22" s="404"/>
      <c r="I22" s="32"/>
      <c r="J22" s="2"/>
      <c r="K22" s="403"/>
    </row>
    <row r="23" spans="1:11" x14ac:dyDescent="0.25">
      <c r="A23" s="1">
        <v>1.3</v>
      </c>
      <c r="B23" s="317" t="s">
        <v>23</v>
      </c>
      <c r="C23" s="2"/>
      <c r="D23" s="249"/>
      <c r="E23" s="404"/>
      <c r="F23" s="32"/>
      <c r="G23" s="139"/>
      <c r="H23" s="404"/>
      <c r="I23" s="32"/>
      <c r="J23" s="2"/>
      <c r="K23" s="403"/>
    </row>
    <row r="24" spans="1:11" x14ac:dyDescent="0.25">
      <c r="A24" s="1">
        <v>1.4</v>
      </c>
      <c r="B24" s="317" t="s">
        <v>24</v>
      </c>
      <c r="C24" s="2"/>
      <c r="D24" s="249"/>
      <c r="E24" s="404"/>
      <c r="F24" s="32"/>
      <c r="G24" s="139"/>
      <c r="H24" s="404"/>
      <c r="I24" s="32"/>
      <c r="J24" s="2"/>
      <c r="K24" s="403"/>
    </row>
    <row r="25" spans="1:11" x14ac:dyDescent="0.25">
      <c r="A25" s="1">
        <v>1.5</v>
      </c>
      <c r="B25" s="317" t="s">
        <v>25</v>
      </c>
      <c r="C25" s="2"/>
      <c r="D25" s="249"/>
      <c r="E25" s="404"/>
      <c r="F25" s="32"/>
      <c r="G25" s="139"/>
      <c r="H25" s="404"/>
      <c r="I25" s="32"/>
      <c r="J25" s="2"/>
      <c r="K25" s="403"/>
    </row>
    <row r="26" spans="1:11" x14ac:dyDescent="0.25">
      <c r="A26" s="1" t="s">
        <v>26</v>
      </c>
      <c r="B26" s="138" t="s">
        <v>27</v>
      </c>
      <c r="C26" s="2"/>
      <c r="D26" s="249"/>
      <c r="E26" s="404"/>
      <c r="F26" s="32"/>
      <c r="G26" s="139"/>
      <c r="H26" s="404"/>
      <c r="I26" s="32"/>
      <c r="J26" s="2"/>
      <c r="K26" s="403"/>
    </row>
    <row r="27" spans="1:11" x14ac:dyDescent="0.25">
      <c r="A27" s="1" t="s">
        <v>28</v>
      </c>
      <c r="B27" s="138" t="s">
        <v>29</v>
      </c>
      <c r="C27" s="2"/>
      <c r="D27" s="249"/>
      <c r="E27" s="404"/>
      <c r="F27" s="32"/>
      <c r="G27" s="139"/>
      <c r="H27" s="404"/>
      <c r="I27" s="32"/>
      <c r="J27" s="2"/>
      <c r="K27" s="403"/>
    </row>
    <row r="28" spans="1:11" x14ac:dyDescent="0.25">
      <c r="A28" s="1" t="s">
        <v>30</v>
      </c>
      <c r="B28" s="138" t="s">
        <v>31</v>
      </c>
      <c r="C28" s="2"/>
      <c r="D28" s="249"/>
      <c r="E28" s="404"/>
      <c r="F28" s="32"/>
      <c r="G28" s="139"/>
      <c r="H28" s="404"/>
      <c r="I28" s="32"/>
      <c r="J28" s="2"/>
      <c r="K28" s="403"/>
    </row>
    <row r="29" spans="1:11" x14ac:dyDescent="0.25">
      <c r="A29" s="1" t="s">
        <v>32</v>
      </c>
      <c r="B29" s="138" t="s">
        <v>33</v>
      </c>
      <c r="C29" s="2"/>
      <c r="D29" s="249"/>
      <c r="E29" s="404"/>
      <c r="F29" s="32"/>
      <c r="G29" s="139"/>
      <c r="H29" s="404"/>
      <c r="I29" s="32"/>
      <c r="J29" s="2"/>
      <c r="K29" s="403"/>
    </row>
    <row r="30" spans="1:11" x14ac:dyDescent="0.25">
      <c r="A30" s="1" t="s">
        <v>34</v>
      </c>
      <c r="B30" s="138" t="s">
        <v>35</v>
      </c>
      <c r="C30" s="2"/>
      <c r="D30" s="249"/>
      <c r="E30" s="404"/>
      <c r="F30" s="32"/>
      <c r="G30" s="139"/>
      <c r="H30" s="404"/>
      <c r="I30" s="32"/>
      <c r="J30" s="2"/>
      <c r="K30" s="403"/>
    </row>
    <row r="31" spans="1:11" ht="20.45" customHeight="1" x14ac:dyDescent="0.25">
      <c r="A31" s="33">
        <v>1.6</v>
      </c>
      <c r="B31" s="318" t="s">
        <v>36</v>
      </c>
      <c r="C31" s="319"/>
      <c r="D31" s="246"/>
      <c r="E31" s="404"/>
      <c r="F31" s="34"/>
      <c r="G31" s="242"/>
      <c r="H31" s="404"/>
      <c r="I31" s="32"/>
      <c r="J31" s="2"/>
      <c r="K31" s="403"/>
    </row>
    <row r="32" spans="1:11" x14ac:dyDescent="0.25">
      <c r="A32" s="1"/>
      <c r="B32" s="2"/>
      <c r="C32" s="2"/>
      <c r="D32" s="249"/>
      <c r="E32" s="139"/>
      <c r="F32" s="32"/>
      <c r="G32" s="139"/>
      <c r="H32" s="139"/>
      <c r="I32" s="32"/>
      <c r="J32" s="2"/>
      <c r="K32" s="27"/>
    </row>
    <row r="33" spans="1:11" ht="18" customHeight="1" x14ac:dyDescent="0.25">
      <c r="A33" s="31">
        <v>2</v>
      </c>
      <c r="B33" s="316" t="s">
        <v>37</v>
      </c>
      <c r="C33" s="310"/>
      <c r="D33" s="246"/>
      <c r="E33" s="296"/>
      <c r="F33" s="34"/>
      <c r="G33" s="242"/>
      <c r="H33" s="296"/>
      <c r="I33" s="32"/>
      <c r="J33" s="2"/>
      <c r="K33" s="259"/>
    </row>
    <row r="34" spans="1:11" x14ac:dyDescent="0.25">
      <c r="A34" s="1">
        <v>2.1</v>
      </c>
      <c r="B34" s="317" t="s">
        <v>19</v>
      </c>
      <c r="C34" s="2"/>
      <c r="D34" s="249"/>
      <c r="E34" s="402" t="s">
        <v>20</v>
      </c>
      <c r="F34" s="32"/>
      <c r="G34" s="139"/>
      <c r="H34" s="402" t="s">
        <v>20</v>
      </c>
      <c r="I34" s="32"/>
      <c r="J34" s="2"/>
      <c r="K34" s="403" t="s">
        <v>21</v>
      </c>
    </row>
    <row r="35" spans="1:11" x14ac:dyDescent="0.25">
      <c r="A35" s="1">
        <v>2.2000000000000002</v>
      </c>
      <c r="B35" s="317" t="s">
        <v>22</v>
      </c>
      <c r="C35" s="2"/>
      <c r="D35" s="249"/>
      <c r="E35" s="402"/>
      <c r="F35" s="32"/>
      <c r="G35" s="139"/>
      <c r="H35" s="402"/>
      <c r="I35" s="32"/>
      <c r="J35" s="2"/>
      <c r="K35" s="403"/>
    </row>
    <row r="36" spans="1:11" x14ac:dyDescent="0.25">
      <c r="A36" s="1">
        <v>2.2999999999999998</v>
      </c>
      <c r="B36" s="317" t="s">
        <v>23</v>
      </c>
      <c r="C36" s="2"/>
      <c r="D36" s="249"/>
      <c r="E36" s="402"/>
      <c r="F36" s="32"/>
      <c r="G36" s="139"/>
      <c r="H36" s="402"/>
      <c r="I36" s="32"/>
      <c r="J36" s="2"/>
      <c r="K36" s="403"/>
    </row>
    <row r="37" spans="1:11" x14ac:dyDescent="0.25">
      <c r="A37" s="1">
        <v>2.4</v>
      </c>
      <c r="B37" s="317" t="s">
        <v>24</v>
      </c>
      <c r="C37" s="2"/>
      <c r="D37" s="249"/>
      <c r="E37" s="402"/>
      <c r="F37" s="32"/>
      <c r="G37" s="139"/>
      <c r="H37" s="402"/>
      <c r="I37" s="32"/>
      <c r="J37" s="2"/>
      <c r="K37" s="403"/>
    </row>
    <row r="38" spans="1:11" x14ac:dyDescent="0.25">
      <c r="A38" s="1">
        <v>2.5</v>
      </c>
      <c r="B38" s="317" t="s">
        <v>25</v>
      </c>
      <c r="C38" s="2"/>
      <c r="D38" s="249"/>
      <c r="E38" s="402"/>
      <c r="F38" s="32"/>
      <c r="G38" s="139"/>
      <c r="H38" s="402"/>
      <c r="I38" s="32"/>
      <c r="J38" s="2"/>
      <c r="K38" s="403"/>
    </row>
    <row r="39" spans="1:11" x14ac:dyDescent="0.25">
      <c r="A39" s="1" t="s">
        <v>38</v>
      </c>
      <c r="B39" s="138" t="s">
        <v>27</v>
      </c>
      <c r="C39" s="2"/>
      <c r="D39" s="249"/>
      <c r="E39" s="402"/>
      <c r="F39" s="32"/>
      <c r="G39" s="139"/>
      <c r="H39" s="402"/>
      <c r="I39" s="32"/>
      <c r="J39" s="2"/>
      <c r="K39" s="403"/>
    </row>
    <row r="40" spans="1:11" x14ac:dyDescent="0.25">
      <c r="A40" s="1" t="s">
        <v>39</v>
      </c>
      <c r="B40" s="138" t="s">
        <v>29</v>
      </c>
      <c r="C40" s="2"/>
      <c r="D40" s="249"/>
      <c r="E40" s="402"/>
      <c r="F40" s="32"/>
      <c r="G40" s="139"/>
      <c r="H40" s="402"/>
      <c r="I40" s="32"/>
      <c r="J40" s="2"/>
      <c r="K40" s="403"/>
    </row>
    <row r="41" spans="1:11" x14ac:dyDescent="0.25">
      <c r="A41" s="1" t="s">
        <v>40</v>
      </c>
      <c r="B41" s="138" t="s">
        <v>31</v>
      </c>
      <c r="C41" s="2"/>
      <c r="D41" s="249"/>
      <c r="E41" s="402"/>
      <c r="F41" s="32"/>
      <c r="G41" s="139"/>
      <c r="H41" s="402"/>
      <c r="I41" s="32"/>
      <c r="J41" s="2"/>
      <c r="K41" s="403"/>
    </row>
    <row r="42" spans="1:11" x14ac:dyDescent="0.25">
      <c r="A42" s="1" t="s">
        <v>41</v>
      </c>
      <c r="B42" s="138" t="s">
        <v>33</v>
      </c>
      <c r="C42" s="2"/>
      <c r="D42" s="249"/>
      <c r="E42" s="402"/>
      <c r="F42" s="32"/>
      <c r="G42" s="139"/>
      <c r="H42" s="402"/>
      <c r="I42" s="32"/>
      <c r="J42" s="2"/>
      <c r="K42" s="403"/>
    </row>
    <row r="43" spans="1:11" x14ac:dyDescent="0.25">
      <c r="A43" s="1" t="s">
        <v>42</v>
      </c>
      <c r="B43" s="138" t="s">
        <v>35</v>
      </c>
      <c r="C43" s="2"/>
      <c r="D43" s="249"/>
      <c r="E43" s="402"/>
      <c r="F43" s="32"/>
      <c r="G43" s="139"/>
      <c r="H43" s="402"/>
      <c r="I43" s="32"/>
      <c r="J43" s="2"/>
      <c r="K43" s="403"/>
    </row>
    <row r="44" spans="1:11" ht="15.75" customHeight="1" x14ac:dyDescent="0.25">
      <c r="A44" s="1">
        <v>2.6</v>
      </c>
      <c r="B44" s="317" t="s">
        <v>36</v>
      </c>
      <c r="C44" s="2"/>
      <c r="D44" s="249"/>
      <c r="E44" s="402"/>
      <c r="F44" s="32"/>
      <c r="G44" s="139"/>
      <c r="H44" s="402"/>
      <c r="I44" s="32"/>
      <c r="J44" s="2"/>
      <c r="K44" s="403"/>
    </row>
    <row r="45" spans="1:11" x14ac:dyDescent="0.25">
      <c r="A45" s="1"/>
      <c r="B45" s="2"/>
      <c r="C45" s="2"/>
      <c r="D45" s="249"/>
      <c r="E45" s="139"/>
      <c r="F45" s="32"/>
      <c r="G45" s="139"/>
      <c r="H45" s="139"/>
      <c r="I45" s="32"/>
      <c r="J45" s="2"/>
      <c r="K45" s="260"/>
    </row>
    <row r="46" spans="1:11" ht="21" customHeight="1" x14ac:dyDescent="0.25">
      <c r="A46" s="6">
        <v>3</v>
      </c>
      <c r="B46" s="320" t="s">
        <v>43</v>
      </c>
      <c r="C46" s="2"/>
      <c r="D46" s="249"/>
      <c r="E46" s="139"/>
      <c r="F46" s="32"/>
      <c r="G46" s="139"/>
      <c r="H46" s="139"/>
      <c r="I46" s="32"/>
      <c r="J46" s="2"/>
      <c r="K46" s="27"/>
    </row>
    <row r="47" spans="1:11" ht="30" customHeight="1" x14ac:dyDescent="0.25">
      <c r="A47" s="33">
        <v>3.1</v>
      </c>
      <c r="B47" s="271" t="s">
        <v>44</v>
      </c>
      <c r="C47" s="310"/>
      <c r="D47" s="297"/>
      <c r="E47" s="298">
        <v>6625000000</v>
      </c>
      <c r="F47" s="261"/>
      <c r="G47" s="298"/>
      <c r="H47" s="359">
        <v>7150000000</v>
      </c>
      <c r="I47" s="36"/>
      <c r="J47" s="310"/>
      <c r="K47" s="236" t="s">
        <v>45</v>
      </c>
    </row>
    <row r="48" spans="1:11" ht="16.5" customHeight="1" x14ac:dyDescent="0.25">
      <c r="A48" s="33">
        <v>3.2</v>
      </c>
      <c r="B48" s="271" t="s">
        <v>46</v>
      </c>
      <c r="C48" s="310"/>
      <c r="D48" s="299"/>
      <c r="E48" s="301">
        <v>3143160</v>
      </c>
      <c r="F48" s="34"/>
      <c r="G48" s="242"/>
      <c r="H48" s="349">
        <v>2797279</v>
      </c>
      <c r="I48" s="36"/>
      <c r="J48" s="310"/>
      <c r="K48" s="412" t="s">
        <v>47</v>
      </c>
    </row>
    <row r="49" spans="1:11" ht="16.5" customHeight="1" x14ac:dyDescent="0.25">
      <c r="A49" s="33">
        <v>3.3</v>
      </c>
      <c r="B49" s="271" t="s">
        <v>48</v>
      </c>
      <c r="C49" s="310"/>
      <c r="D49" s="299"/>
      <c r="E49" s="300">
        <v>512248</v>
      </c>
      <c r="F49" s="235"/>
      <c r="G49" s="321"/>
      <c r="H49" s="298">
        <v>581050</v>
      </c>
      <c r="I49" s="36"/>
      <c r="J49" s="310"/>
      <c r="K49" s="412"/>
    </row>
    <row r="50" spans="1:11" x14ac:dyDescent="0.25">
      <c r="A50" s="33"/>
      <c r="B50" s="310"/>
      <c r="C50" s="310"/>
      <c r="D50" s="246"/>
      <c r="E50" s="301"/>
      <c r="F50" s="34"/>
      <c r="G50" s="242"/>
      <c r="H50" s="242"/>
      <c r="I50" s="34"/>
      <c r="J50" s="310"/>
      <c r="K50" s="237"/>
    </row>
    <row r="51" spans="1:11" x14ac:dyDescent="0.25">
      <c r="A51" s="6">
        <v>4</v>
      </c>
      <c r="B51" s="4" t="s">
        <v>49</v>
      </c>
      <c r="C51" s="2"/>
      <c r="D51" s="249"/>
      <c r="E51" s="302"/>
      <c r="F51" s="32"/>
      <c r="G51" s="139"/>
      <c r="H51" s="322"/>
      <c r="I51" s="32"/>
      <c r="J51" s="2"/>
      <c r="K51" s="238"/>
    </row>
    <row r="52" spans="1:11" ht="15" customHeight="1" x14ac:dyDescent="0.25">
      <c r="A52" s="33">
        <v>4.0999999999999996</v>
      </c>
      <c r="B52" s="318" t="s">
        <v>50</v>
      </c>
      <c r="C52" s="310"/>
      <c r="D52" s="246"/>
      <c r="E52" s="303">
        <v>886787</v>
      </c>
      <c r="F52" s="34"/>
      <c r="G52" s="242"/>
      <c r="H52" s="323">
        <v>891650</v>
      </c>
      <c r="I52" s="34"/>
      <c r="J52" s="310"/>
      <c r="K52" s="405" t="s">
        <v>51</v>
      </c>
    </row>
    <row r="53" spans="1:11" ht="15" customHeight="1" x14ac:dyDescent="0.25">
      <c r="A53" s="33">
        <v>4.2</v>
      </c>
      <c r="B53" s="318" t="s">
        <v>52</v>
      </c>
      <c r="C53" s="310"/>
      <c r="D53" s="246"/>
      <c r="E53" s="303">
        <v>11886</v>
      </c>
      <c r="F53" s="34"/>
      <c r="G53" s="242"/>
      <c r="H53" s="323">
        <v>11914</v>
      </c>
      <c r="I53" s="34"/>
      <c r="J53" s="310"/>
      <c r="K53" s="405"/>
    </row>
    <row r="54" spans="1:11" ht="15" customHeight="1" x14ac:dyDescent="0.25">
      <c r="A54" s="33">
        <v>4.3</v>
      </c>
      <c r="B54" s="318" t="s">
        <v>53</v>
      </c>
      <c r="C54" s="310"/>
      <c r="D54" s="246"/>
      <c r="E54" s="303">
        <v>8218483</v>
      </c>
      <c r="F54" s="34"/>
      <c r="G54" s="242"/>
      <c r="H54" s="323">
        <v>8267724</v>
      </c>
      <c r="I54" s="34"/>
      <c r="J54" s="310"/>
      <c r="K54" s="405"/>
    </row>
    <row r="55" spans="1:11" ht="15" customHeight="1" x14ac:dyDescent="0.25">
      <c r="A55" s="38"/>
      <c r="B55" s="39"/>
      <c r="C55" s="39"/>
      <c r="D55" s="304"/>
      <c r="E55" s="40"/>
      <c r="F55" s="41"/>
      <c r="G55" s="40"/>
      <c r="H55" s="40"/>
      <c r="I55" s="41"/>
      <c r="J55" s="39"/>
      <c r="K55" s="262"/>
    </row>
    <row r="56" spans="1:11" x14ac:dyDescent="0.25">
      <c r="A56" s="1"/>
      <c r="B56" s="317"/>
      <c r="C56" s="2"/>
      <c r="D56" s="305"/>
      <c r="E56" s="305"/>
      <c r="F56" s="305"/>
      <c r="G56" s="305"/>
      <c r="H56" s="305"/>
      <c r="I56" s="305"/>
      <c r="J56" s="2"/>
      <c r="K56" s="8"/>
    </row>
    <row r="57" spans="1:11" x14ac:dyDescent="0.25">
      <c r="A57" s="28"/>
      <c r="B57" s="324" t="s">
        <v>54</v>
      </c>
      <c r="C57" s="309"/>
      <c r="D57" s="306"/>
      <c r="E57" s="306"/>
      <c r="F57" s="306"/>
      <c r="G57" s="306"/>
      <c r="H57" s="306"/>
      <c r="I57" s="306"/>
      <c r="J57" s="309"/>
      <c r="K57" s="29"/>
    </row>
    <row r="58" spans="1:11" x14ac:dyDescent="0.25">
      <c r="A58" s="42"/>
      <c r="B58" s="266"/>
      <c r="C58" s="140"/>
      <c r="D58" s="291"/>
      <c r="E58" s="291"/>
      <c r="F58" s="291"/>
      <c r="G58" s="291"/>
      <c r="H58" s="291"/>
      <c r="I58" s="291"/>
      <c r="J58" s="140"/>
      <c r="K58" s="43"/>
    </row>
    <row r="59" spans="1:11" x14ac:dyDescent="0.25">
      <c r="A59" s="241">
        <v>5.0999999999999996</v>
      </c>
      <c r="B59" s="325" t="s">
        <v>55</v>
      </c>
      <c r="C59" s="320"/>
      <c r="D59" s="289"/>
      <c r="E59" s="414" t="s">
        <v>20</v>
      </c>
      <c r="F59" s="350"/>
      <c r="G59" s="351"/>
      <c r="H59" s="414" t="s">
        <v>20</v>
      </c>
      <c r="I59" s="290"/>
      <c r="J59" s="140"/>
      <c r="K59" s="403" t="s">
        <v>21</v>
      </c>
    </row>
    <row r="60" spans="1:11" x14ac:dyDescent="0.25">
      <c r="A60" s="240" t="s">
        <v>56</v>
      </c>
      <c r="B60" s="326" t="s">
        <v>57</v>
      </c>
      <c r="D60" s="245"/>
      <c r="E60" s="404"/>
      <c r="F60" s="352"/>
      <c r="G60" s="353"/>
      <c r="H60" s="404"/>
      <c r="I60" s="251"/>
      <c r="J60" s="140"/>
      <c r="K60" s="403"/>
    </row>
    <row r="61" spans="1:11" x14ac:dyDescent="0.25">
      <c r="A61" s="240" t="s">
        <v>58</v>
      </c>
      <c r="B61" s="327" t="s">
        <v>59</v>
      </c>
      <c r="D61" s="245"/>
      <c r="E61" s="404"/>
      <c r="F61" s="352"/>
      <c r="G61" s="353"/>
      <c r="H61" s="404"/>
      <c r="I61" s="251"/>
      <c r="J61" s="140"/>
      <c r="K61" s="403"/>
    </row>
    <row r="62" spans="1:11" x14ac:dyDescent="0.25">
      <c r="A62" s="240" t="s">
        <v>60</v>
      </c>
      <c r="B62" s="327" t="s">
        <v>61</v>
      </c>
      <c r="D62" s="245"/>
      <c r="E62" s="404"/>
      <c r="F62" s="352"/>
      <c r="G62" s="353"/>
      <c r="H62" s="404"/>
      <c r="I62" s="251"/>
      <c r="J62" s="140"/>
      <c r="K62" s="403"/>
    </row>
    <row r="63" spans="1:11" x14ac:dyDescent="0.25">
      <c r="A63" s="240" t="s">
        <v>62</v>
      </c>
      <c r="B63" s="326" t="s">
        <v>63</v>
      </c>
      <c r="D63" s="245"/>
      <c r="E63" s="404"/>
      <c r="F63" s="352"/>
      <c r="G63" s="353"/>
      <c r="H63" s="404"/>
      <c r="I63" s="251"/>
      <c r="J63" s="140"/>
      <c r="K63" s="403"/>
    </row>
    <row r="64" spans="1:11" x14ac:dyDescent="0.25">
      <c r="A64" s="240" t="s">
        <v>64</v>
      </c>
      <c r="B64" s="327" t="s">
        <v>65</v>
      </c>
      <c r="D64" s="245"/>
      <c r="E64" s="404"/>
      <c r="F64" s="352"/>
      <c r="G64" s="353"/>
      <c r="H64" s="404"/>
      <c r="I64" s="251"/>
      <c r="J64" s="140"/>
      <c r="K64" s="403"/>
    </row>
    <row r="65" spans="1:11" x14ac:dyDescent="0.25">
      <c r="A65" s="240" t="s">
        <v>66</v>
      </c>
      <c r="B65" s="327" t="s">
        <v>67</v>
      </c>
      <c r="D65" s="245"/>
      <c r="E65" s="404"/>
      <c r="F65" s="352"/>
      <c r="G65" s="353"/>
      <c r="H65" s="404"/>
      <c r="I65" s="251"/>
      <c r="J65" s="140"/>
      <c r="K65" s="403"/>
    </row>
    <row r="66" spans="1:11" x14ac:dyDescent="0.25">
      <c r="A66" s="240"/>
      <c r="B66" s="327"/>
      <c r="D66" s="245"/>
      <c r="E66" s="307"/>
      <c r="F66" s="291"/>
      <c r="G66" s="245"/>
      <c r="H66" s="307"/>
      <c r="I66" s="251"/>
      <c r="J66" s="140"/>
      <c r="K66" s="263"/>
    </row>
    <row r="67" spans="1:11" ht="15" customHeight="1" x14ac:dyDescent="0.25">
      <c r="A67" s="241">
        <v>5.2</v>
      </c>
      <c r="B67" s="325" t="s">
        <v>68</v>
      </c>
      <c r="C67" s="320"/>
      <c r="D67" s="245"/>
      <c r="E67" s="307"/>
      <c r="F67" s="291"/>
      <c r="G67" s="245"/>
      <c r="H67" s="307"/>
      <c r="I67" s="251"/>
      <c r="J67" s="140"/>
      <c r="K67" s="413" t="s">
        <v>69</v>
      </c>
    </row>
    <row r="68" spans="1:11" ht="15" customHeight="1" x14ac:dyDescent="0.25">
      <c r="A68" s="240" t="s">
        <v>70</v>
      </c>
      <c r="B68" s="326" t="s">
        <v>57</v>
      </c>
      <c r="D68" s="245"/>
      <c r="E68" s="307"/>
      <c r="F68" s="291"/>
      <c r="G68" s="245"/>
      <c r="H68" s="307"/>
      <c r="I68" s="251"/>
      <c r="J68" s="140"/>
      <c r="K68" s="413"/>
    </row>
    <row r="69" spans="1:11" x14ac:dyDescent="0.25">
      <c r="A69" s="240" t="s">
        <v>71</v>
      </c>
      <c r="B69" s="327" t="s">
        <v>72</v>
      </c>
      <c r="D69" s="245"/>
      <c r="E69" s="242">
        <v>28081780</v>
      </c>
      <c r="F69" s="291"/>
      <c r="G69" s="245"/>
      <c r="H69" s="242">
        <v>28730503</v>
      </c>
      <c r="I69" s="251"/>
      <c r="J69" s="140"/>
      <c r="K69" s="413"/>
    </row>
    <row r="70" spans="1:11" x14ac:dyDescent="0.25">
      <c r="A70" s="240" t="s">
        <v>73</v>
      </c>
      <c r="B70" s="327" t="s">
        <v>74</v>
      </c>
      <c r="D70" s="245"/>
      <c r="E70" s="242">
        <v>843</v>
      </c>
      <c r="F70" s="291"/>
      <c r="G70" s="245"/>
      <c r="H70" s="242">
        <v>811</v>
      </c>
      <c r="I70" s="251"/>
      <c r="J70" s="140"/>
      <c r="K70" s="413"/>
    </row>
    <row r="71" spans="1:11" ht="15.75" customHeight="1" x14ac:dyDescent="0.25">
      <c r="A71" s="240"/>
      <c r="B71" s="327"/>
      <c r="D71" s="245"/>
      <c r="E71" s="242"/>
      <c r="F71" s="291"/>
      <c r="G71" s="245"/>
      <c r="H71" s="242"/>
      <c r="I71" s="251"/>
      <c r="J71" s="140"/>
      <c r="K71" s="413"/>
    </row>
    <row r="72" spans="1:11" x14ac:dyDescent="0.25">
      <c r="A72" s="241">
        <v>5.3</v>
      </c>
      <c r="B72" s="325" t="s">
        <v>75</v>
      </c>
      <c r="C72" s="320"/>
      <c r="D72" s="245"/>
      <c r="E72" s="242"/>
      <c r="F72" s="291"/>
      <c r="G72" s="245"/>
      <c r="H72" s="242"/>
      <c r="I72" s="251"/>
      <c r="J72" s="140"/>
      <c r="K72" s="413"/>
    </row>
    <row r="73" spans="1:11" x14ac:dyDescent="0.25">
      <c r="A73" s="240" t="s">
        <v>76</v>
      </c>
      <c r="B73" s="326" t="s">
        <v>57</v>
      </c>
      <c r="D73" s="245"/>
      <c r="E73" s="242"/>
      <c r="F73" s="291"/>
      <c r="G73" s="245"/>
      <c r="H73" s="242"/>
      <c r="I73" s="251"/>
      <c r="J73" s="140"/>
      <c r="K73" s="413"/>
    </row>
    <row r="74" spans="1:11" x14ac:dyDescent="0.25">
      <c r="A74" s="240" t="s">
        <v>77</v>
      </c>
      <c r="B74" s="327" t="s">
        <v>78</v>
      </c>
      <c r="D74" s="245"/>
      <c r="E74" s="242">
        <v>28081780</v>
      </c>
      <c r="F74" s="291">
        <v>2</v>
      </c>
      <c r="G74" s="245"/>
      <c r="H74" s="242">
        <v>28730503</v>
      </c>
      <c r="I74" s="251"/>
      <c r="J74" s="140"/>
      <c r="K74" s="413"/>
    </row>
    <row r="75" spans="1:11" x14ac:dyDescent="0.25">
      <c r="A75" s="240" t="s">
        <v>79</v>
      </c>
      <c r="B75" s="327" t="s">
        <v>80</v>
      </c>
      <c r="D75" s="245"/>
      <c r="E75" s="242">
        <v>843</v>
      </c>
      <c r="F75" s="291"/>
      <c r="G75" s="245"/>
      <c r="H75" s="242">
        <v>811</v>
      </c>
      <c r="I75" s="251"/>
      <c r="J75" s="140"/>
      <c r="K75" s="413"/>
    </row>
    <row r="76" spans="1:11" x14ac:dyDescent="0.25">
      <c r="A76" s="240"/>
      <c r="B76" s="327"/>
      <c r="D76" s="245"/>
      <c r="E76" s="242"/>
      <c r="F76" s="291"/>
      <c r="G76" s="245"/>
      <c r="H76" s="242"/>
      <c r="I76" s="251"/>
      <c r="J76" s="140"/>
      <c r="K76" s="413"/>
    </row>
    <row r="77" spans="1:11" ht="3.75" customHeight="1" x14ac:dyDescent="0.25">
      <c r="A77" s="240"/>
      <c r="B77" s="327"/>
      <c r="D77" s="246"/>
      <c r="E77" s="242"/>
      <c r="F77" s="242"/>
      <c r="G77" s="246"/>
      <c r="H77" s="242"/>
      <c r="I77" s="34"/>
      <c r="J77" s="310"/>
      <c r="K77" s="35"/>
    </row>
    <row r="78" spans="1:11" x14ac:dyDescent="0.25">
      <c r="A78" s="31">
        <v>5.2</v>
      </c>
      <c r="B78" s="31" t="s">
        <v>68</v>
      </c>
      <c r="C78" s="316"/>
      <c r="D78" s="247"/>
      <c r="E78" s="243"/>
      <c r="F78" s="243"/>
      <c r="G78" s="247"/>
      <c r="H78" s="243"/>
      <c r="I78" s="44"/>
      <c r="J78" s="316"/>
      <c r="K78" s="37"/>
    </row>
    <row r="79" spans="1:11" x14ac:dyDescent="0.25">
      <c r="A79" s="33"/>
      <c r="B79" s="33"/>
      <c r="C79" s="310"/>
      <c r="D79" s="248"/>
      <c r="E79" s="244"/>
      <c r="F79" s="244"/>
      <c r="G79" s="248"/>
      <c r="H79" s="244"/>
      <c r="I79" s="45"/>
      <c r="J79" s="310"/>
      <c r="K79" s="35"/>
    </row>
    <row r="80" spans="1:11" x14ac:dyDescent="0.25">
      <c r="A80" s="254">
        <v>5.4</v>
      </c>
      <c r="B80" s="328" t="s">
        <v>81</v>
      </c>
      <c r="C80" s="316"/>
      <c r="D80" s="247"/>
      <c r="E80" s="243"/>
      <c r="F80" s="243"/>
      <c r="G80" s="247"/>
      <c r="H80" s="243"/>
      <c r="I80" s="44"/>
      <c r="J80" s="316"/>
      <c r="K80" s="46"/>
    </row>
    <row r="81" spans="1:11" ht="18" customHeight="1" x14ac:dyDescent="0.25">
      <c r="A81" s="255" t="s">
        <v>82</v>
      </c>
      <c r="B81" s="329" t="s">
        <v>83</v>
      </c>
      <c r="C81" s="310"/>
      <c r="D81" s="246"/>
      <c r="E81" s="242">
        <v>43000</v>
      </c>
      <c r="F81" s="242"/>
      <c r="G81" s="246"/>
      <c r="H81" s="242">
        <v>41000</v>
      </c>
      <c r="I81" s="34"/>
      <c r="J81" s="310"/>
      <c r="K81" s="408" t="s">
        <v>84</v>
      </c>
    </row>
    <row r="82" spans="1:11" ht="18" customHeight="1" x14ac:dyDescent="0.25">
      <c r="A82" s="33" t="s">
        <v>85</v>
      </c>
      <c r="B82" s="330" t="s">
        <v>86</v>
      </c>
      <c r="C82" s="310"/>
      <c r="D82" s="246"/>
      <c r="E82" s="242">
        <v>305000</v>
      </c>
      <c r="F82" s="242"/>
      <c r="G82" s="246"/>
      <c r="H82" s="242">
        <v>299000</v>
      </c>
      <c r="I82" s="34"/>
      <c r="J82" s="310"/>
      <c r="K82" s="408"/>
    </row>
    <row r="83" spans="1:11" x14ac:dyDescent="0.25">
      <c r="A83" s="1"/>
      <c r="B83" s="317"/>
      <c r="C83" s="2"/>
      <c r="D83" s="249"/>
      <c r="E83" s="139"/>
      <c r="F83" s="139"/>
      <c r="G83" s="249"/>
      <c r="H83" s="139"/>
      <c r="I83" s="32"/>
      <c r="J83" s="2"/>
      <c r="K83" s="27"/>
    </row>
    <row r="84" spans="1:11" x14ac:dyDescent="0.25">
      <c r="A84" s="241">
        <v>6</v>
      </c>
      <c r="B84" s="241" t="s">
        <v>87</v>
      </c>
      <c r="C84" s="2"/>
      <c r="D84" s="249"/>
      <c r="E84" s="404" t="s">
        <v>20</v>
      </c>
      <c r="F84" s="139"/>
      <c r="G84" s="249"/>
      <c r="H84" s="404" t="s">
        <v>20</v>
      </c>
      <c r="I84" s="139"/>
      <c r="J84" s="258"/>
      <c r="K84" s="403" t="s">
        <v>21</v>
      </c>
    </row>
    <row r="85" spans="1:11" x14ac:dyDescent="0.25">
      <c r="A85" s="240">
        <v>6.1</v>
      </c>
      <c r="B85" s="271" t="s">
        <v>88</v>
      </c>
      <c r="C85" s="2"/>
      <c r="D85" s="258"/>
      <c r="E85" s="404"/>
      <c r="F85" s="2"/>
      <c r="G85" s="258"/>
      <c r="H85" s="404"/>
      <c r="I85" s="2"/>
      <c r="J85" s="258"/>
      <c r="K85" s="403"/>
    </row>
    <row r="86" spans="1:11" x14ac:dyDescent="0.25">
      <c r="A86" s="1"/>
      <c r="B86" s="317"/>
      <c r="C86" s="2"/>
      <c r="D86" s="249"/>
      <c r="E86" s="404"/>
      <c r="F86" s="139"/>
      <c r="G86" s="249"/>
      <c r="H86" s="404"/>
      <c r="I86" s="139"/>
      <c r="J86" s="258"/>
      <c r="K86" s="403"/>
    </row>
    <row r="87" spans="1:11" x14ac:dyDescent="0.25">
      <c r="A87" s="241">
        <v>6.2</v>
      </c>
      <c r="B87" s="325" t="s">
        <v>89</v>
      </c>
      <c r="C87" s="2"/>
      <c r="D87" s="249"/>
      <c r="E87" s="404"/>
      <c r="F87" s="139"/>
      <c r="G87" s="249"/>
      <c r="H87" s="404"/>
      <c r="I87" s="139"/>
      <c r="J87" s="258"/>
      <c r="K87" s="403"/>
    </row>
    <row r="88" spans="1:11" ht="16.5" customHeight="1" x14ac:dyDescent="0.25">
      <c r="A88" s="240" t="s">
        <v>90</v>
      </c>
      <c r="B88" s="326" t="s">
        <v>91</v>
      </c>
      <c r="C88" s="310"/>
      <c r="D88" s="246"/>
      <c r="E88" s="404"/>
      <c r="F88" s="34"/>
      <c r="G88" s="242"/>
      <c r="H88" s="404"/>
      <c r="I88" s="34"/>
      <c r="J88" s="310"/>
      <c r="K88" s="403"/>
    </row>
    <row r="89" spans="1:11" ht="16.5" customHeight="1" x14ac:dyDescent="0.25">
      <c r="A89" s="240" t="s">
        <v>92</v>
      </c>
      <c r="B89" s="326" t="s">
        <v>93</v>
      </c>
      <c r="C89" s="310"/>
      <c r="D89" s="252"/>
      <c r="E89" s="404"/>
      <c r="F89" s="47"/>
      <c r="G89" s="256"/>
      <c r="H89" s="404"/>
      <c r="I89" s="47"/>
      <c r="J89" s="310"/>
      <c r="K89" s="403"/>
    </row>
    <row r="90" spans="1:11" x14ac:dyDescent="0.25">
      <c r="A90" s="1"/>
      <c r="B90" s="33"/>
      <c r="C90" s="310"/>
      <c r="D90" s="246"/>
      <c r="E90" s="404"/>
      <c r="F90" s="34"/>
      <c r="G90" s="242"/>
      <c r="H90" s="404"/>
      <c r="I90" s="34"/>
      <c r="J90" s="310"/>
      <c r="K90" s="403"/>
    </row>
    <row r="91" spans="1:11" x14ac:dyDescent="0.25">
      <c r="A91" s="241">
        <v>6.3</v>
      </c>
      <c r="B91" s="325" t="s">
        <v>94</v>
      </c>
      <c r="C91" s="310"/>
      <c r="D91" s="246"/>
      <c r="E91" s="404"/>
      <c r="F91" s="34"/>
      <c r="G91" s="242"/>
      <c r="H91" s="404"/>
      <c r="I91" s="34"/>
      <c r="J91" s="310"/>
      <c r="K91" s="403"/>
    </row>
    <row r="92" spans="1:11" ht="15.75" customHeight="1" x14ac:dyDescent="0.25">
      <c r="A92" s="240" t="s">
        <v>95</v>
      </c>
      <c r="B92" s="326" t="s">
        <v>96</v>
      </c>
      <c r="C92" s="310"/>
      <c r="D92" s="246"/>
      <c r="E92" s="404"/>
      <c r="F92" s="34"/>
      <c r="G92" s="242"/>
      <c r="H92" s="404"/>
      <c r="I92" s="34"/>
      <c r="J92" s="310"/>
      <c r="K92" s="403"/>
    </row>
    <row r="93" spans="1:11" ht="15.75" customHeight="1" x14ac:dyDescent="0.25">
      <c r="A93" s="240" t="s">
        <v>97</v>
      </c>
      <c r="B93" s="326" t="s">
        <v>98</v>
      </c>
      <c r="C93" s="310"/>
      <c r="D93" s="252"/>
      <c r="E93" s="404"/>
      <c r="F93" s="47"/>
      <c r="G93" s="256"/>
      <c r="H93" s="404"/>
      <c r="I93" s="47"/>
      <c r="J93" s="310"/>
      <c r="K93" s="403"/>
    </row>
    <row r="94" spans="1:11" x14ac:dyDescent="0.25">
      <c r="A94" s="1"/>
      <c r="B94" s="33"/>
      <c r="C94" s="310"/>
      <c r="D94" s="246"/>
      <c r="E94" s="404"/>
      <c r="F94" s="34"/>
      <c r="G94" s="242"/>
      <c r="H94" s="404"/>
      <c r="I94" s="34"/>
      <c r="J94" s="310"/>
      <c r="K94" s="403"/>
    </row>
    <row r="95" spans="1:11" x14ac:dyDescent="0.25">
      <c r="A95" s="241">
        <v>6.4</v>
      </c>
      <c r="B95" s="325" t="s">
        <v>99</v>
      </c>
      <c r="C95" s="310"/>
      <c r="D95" s="246"/>
      <c r="E95" s="404"/>
      <c r="F95" s="34"/>
      <c r="G95" s="242"/>
      <c r="H95" s="404"/>
      <c r="I95" s="34"/>
      <c r="J95" s="310"/>
      <c r="K95" s="403"/>
    </row>
    <row r="96" spans="1:11" ht="15" customHeight="1" x14ac:dyDescent="0.25">
      <c r="A96" s="240" t="s">
        <v>100</v>
      </c>
      <c r="B96" s="326" t="s">
        <v>101</v>
      </c>
      <c r="C96" s="310"/>
      <c r="D96" s="253"/>
      <c r="E96" s="404"/>
      <c r="F96" s="48"/>
      <c r="G96" s="257"/>
      <c r="H96" s="404"/>
      <c r="I96" s="48"/>
      <c r="J96" s="310"/>
      <c r="K96" s="403"/>
    </row>
    <row r="97" spans="1:11" ht="15" customHeight="1" x14ac:dyDescent="0.25">
      <c r="A97" s="272" t="s">
        <v>102</v>
      </c>
      <c r="B97" s="341" t="s">
        <v>103</v>
      </c>
      <c r="C97" s="39"/>
      <c r="D97" s="308"/>
      <c r="E97" s="407"/>
      <c r="F97" s="342"/>
      <c r="G97" s="343"/>
      <c r="H97" s="407"/>
      <c r="I97" s="342"/>
      <c r="J97" s="39"/>
      <c r="K97" s="409"/>
    </row>
    <row r="98" spans="1:11" x14ac:dyDescent="0.25">
      <c r="A98" s="1"/>
      <c r="B98" s="317"/>
      <c r="C98" s="2"/>
      <c r="D98" s="139"/>
      <c r="E98" s="139"/>
      <c r="F98" s="139"/>
      <c r="G98" s="139"/>
      <c r="H98" s="139"/>
      <c r="I98" s="139"/>
      <c r="J98" s="2"/>
      <c r="K98" s="8"/>
    </row>
    <row r="99" spans="1:11" x14ac:dyDescent="0.25">
      <c r="A99" s="28"/>
      <c r="B99" s="324" t="s">
        <v>104</v>
      </c>
      <c r="C99" s="309"/>
      <c r="D99" s="331"/>
      <c r="E99" s="331"/>
      <c r="F99" s="331"/>
      <c r="G99" s="331"/>
      <c r="H99" s="331"/>
      <c r="I99" s="331"/>
      <c r="J99" s="309"/>
      <c r="K99" s="29"/>
    </row>
    <row r="100" spans="1:11" x14ac:dyDescent="0.25">
      <c r="A100" s="1"/>
      <c r="B100" s="2"/>
      <c r="C100" s="2"/>
      <c r="D100" s="139"/>
      <c r="E100" s="139"/>
      <c r="F100" s="139"/>
      <c r="G100" s="139"/>
      <c r="H100" s="139"/>
      <c r="I100" s="139"/>
      <c r="J100" s="2"/>
      <c r="K100" s="27"/>
    </row>
    <row r="101" spans="1:11" ht="17.25" customHeight="1" x14ac:dyDescent="0.25">
      <c r="A101" s="241">
        <v>7</v>
      </c>
      <c r="B101" s="320" t="s">
        <v>105</v>
      </c>
      <c r="C101" s="310"/>
      <c r="D101" s="292"/>
      <c r="E101" s="293"/>
      <c r="F101" s="294"/>
      <c r="G101" s="293"/>
      <c r="H101" s="293"/>
      <c r="I101" s="294"/>
      <c r="J101" s="310"/>
      <c r="K101" s="35"/>
    </row>
    <row r="102" spans="1:11" ht="17.25" customHeight="1" x14ac:dyDescent="0.25">
      <c r="A102" s="240">
        <v>7.1</v>
      </c>
      <c r="B102" s="271" t="s">
        <v>106</v>
      </c>
      <c r="C102" s="310"/>
      <c r="D102" s="246"/>
      <c r="E102" s="242">
        <v>18728</v>
      </c>
      <c r="F102" s="34"/>
      <c r="G102" s="242"/>
      <c r="H102" s="242">
        <v>19063</v>
      </c>
      <c r="I102" s="34"/>
      <c r="J102" s="310"/>
      <c r="K102" s="408" t="s">
        <v>107</v>
      </c>
    </row>
    <row r="103" spans="1:11" ht="17.25" customHeight="1" x14ac:dyDescent="0.25">
      <c r="A103" s="255">
        <v>7.2</v>
      </c>
      <c r="B103" s="332" t="s">
        <v>108</v>
      </c>
      <c r="C103" s="310"/>
      <c r="D103" s="246"/>
      <c r="E103" s="333">
        <v>0.27900000000000003</v>
      </c>
      <c r="F103" s="34"/>
      <c r="G103" s="242"/>
      <c r="H103" s="333">
        <v>0.27800000000000002</v>
      </c>
      <c r="I103" s="34"/>
      <c r="J103" s="310"/>
      <c r="K103" s="408"/>
    </row>
    <row r="104" spans="1:11" ht="53.45" customHeight="1" x14ac:dyDescent="0.25">
      <c r="A104" s="255">
        <v>7.3</v>
      </c>
      <c r="B104" s="332" t="s">
        <v>109</v>
      </c>
      <c r="C104" s="310"/>
      <c r="D104" s="246"/>
      <c r="E104" s="333">
        <v>0.38500000000000001</v>
      </c>
      <c r="F104" s="143"/>
      <c r="G104" s="333"/>
      <c r="H104" s="333">
        <v>0.39400000000000002</v>
      </c>
      <c r="I104" s="34"/>
      <c r="J104" s="310"/>
      <c r="K104" s="408"/>
    </row>
    <row r="105" spans="1:11" ht="17.25" customHeight="1" x14ac:dyDescent="0.25">
      <c r="A105" s="255">
        <v>7.4</v>
      </c>
      <c r="B105" s="332" t="s">
        <v>110</v>
      </c>
      <c r="C105" s="310"/>
      <c r="D105" s="246"/>
      <c r="E105" s="335" t="s">
        <v>111</v>
      </c>
      <c r="F105" s="34"/>
      <c r="G105" s="242"/>
      <c r="H105" s="242">
        <v>9</v>
      </c>
      <c r="I105" s="34"/>
      <c r="J105" s="310"/>
      <c r="K105" s="416" t="s">
        <v>112</v>
      </c>
    </row>
    <row r="106" spans="1:11" ht="17.25" customHeight="1" x14ac:dyDescent="0.25">
      <c r="A106" s="255">
        <v>7.5</v>
      </c>
      <c r="B106" s="332" t="s">
        <v>113</v>
      </c>
      <c r="C106" s="310"/>
      <c r="D106" s="246"/>
      <c r="E106" s="360" t="s">
        <v>111</v>
      </c>
      <c r="F106" s="143"/>
      <c r="G106" s="333"/>
      <c r="H106" s="333">
        <v>0.44400000000000001</v>
      </c>
      <c r="I106" s="34"/>
      <c r="J106" s="310"/>
      <c r="K106" s="416"/>
    </row>
    <row r="107" spans="1:11" ht="23.1" customHeight="1" x14ac:dyDescent="0.25">
      <c r="A107" s="255">
        <v>7.6</v>
      </c>
      <c r="B107" s="332" t="s">
        <v>114</v>
      </c>
      <c r="C107" s="310"/>
      <c r="D107" s="246"/>
      <c r="E107" s="360" t="s">
        <v>111</v>
      </c>
      <c r="F107" s="143"/>
      <c r="G107" s="333"/>
      <c r="H107" s="333">
        <v>0.55600000000000005</v>
      </c>
      <c r="I107" s="34"/>
      <c r="J107" s="310"/>
      <c r="K107" s="416"/>
    </row>
    <row r="108" spans="1:11" ht="17.25" customHeight="1" x14ac:dyDescent="0.25">
      <c r="A108" s="255">
        <v>7.7</v>
      </c>
      <c r="B108" s="332" t="s">
        <v>115</v>
      </c>
      <c r="C108" s="310"/>
      <c r="D108" s="246"/>
      <c r="E108" s="242"/>
      <c r="F108" s="34"/>
      <c r="G108" s="242"/>
      <c r="H108" s="242"/>
      <c r="I108" s="34"/>
      <c r="J108" s="310"/>
      <c r="K108" s="35"/>
    </row>
    <row r="109" spans="1:11" ht="19.5" customHeight="1" x14ac:dyDescent="0.25">
      <c r="A109" s="255" t="s">
        <v>116</v>
      </c>
      <c r="B109" s="329" t="s">
        <v>117</v>
      </c>
      <c r="C109" s="310"/>
      <c r="D109" s="246"/>
      <c r="E109" s="334">
        <v>0.94</v>
      </c>
      <c r="F109" s="34"/>
      <c r="G109" s="242"/>
      <c r="H109" s="334">
        <v>0.9</v>
      </c>
      <c r="I109" s="34"/>
      <c r="J109" s="310"/>
      <c r="K109" s="417" t="s">
        <v>118</v>
      </c>
    </row>
    <row r="110" spans="1:11" ht="19.5" customHeight="1" x14ac:dyDescent="0.25">
      <c r="A110" s="255" t="s">
        <v>119</v>
      </c>
      <c r="B110" s="329" t="s">
        <v>120</v>
      </c>
      <c r="C110" s="310"/>
      <c r="D110" s="246"/>
      <c r="E110" s="311">
        <v>22.88</v>
      </c>
      <c r="F110" s="34"/>
      <c r="G110" s="242"/>
      <c r="H110" s="311">
        <v>19.190000000000001</v>
      </c>
      <c r="I110" s="34"/>
      <c r="J110" s="310"/>
      <c r="K110" s="417"/>
    </row>
    <row r="111" spans="1:11" ht="19.5" customHeight="1" x14ac:dyDescent="0.25">
      <c r="A111" s="255" t="s">
        <v>121</v>
      </c>
      <c r="B111" s="329" t="s">
        <v>122</v>
      </c>
      <c r="C111" s="310"/>
      <c r="D111" s="246"/>
      <c r="E111" s="334">
        <v>0.67</v>
      </c>
      <c r="F111" s="34"/>
      <c r="G111" s="242"/>
      <c r="H111" s="334">
        <v>0.7</v>
      </c>
      <c r="I111" s="34"/>
      <c r="J111" s="310"/>
      <c r="K111" s="417"/>
    </row>
    <row r="112" spans="1:11" ht="19.5" customHeight="1" x14ac:dyDescent="0.25">
      <c r="A112" s="255" t="s">
        <v>123</v>
      </c>
      <c r="B112" s="329" t="s">
        <v>124</v>
      </c>
      <c r="C112" s="310"/>
      <c r="D112" s="246"/>
      <c r="E112" s="335">
        <v>1</v>
      </c>
      <c r="F112" s="267"/>
      <c r="G112" s="335"/>
      <c r="H112" s="335">
        <v>0</v>
      </c>
      <c r="I112" s="34"/>
      <c r="J112" s="310"/>
      <c r="K112" s="417"/>
    </row>
    <row r="113" spans="1:11" x14ac:dyDescent="0.25">
      <c r="A113" s="33"/>
      <c r="B113" s="33"/>
      <c r="C113" s="310"/>
      <c r="D113" s="246"/>
      <c r="E113" s="242"/>
      <c r="F113" s="34"/>
      <c r="G113" s="242"/>
      <c r="H113" s="242"/>
      <c r="I113" s="34"/>
      <c r="J113" s="310"/>
      <c r="K113" s="35"/>
    </row>
    <row r="114" spans="1:11" x14ac:dyDescent="0.25">
      <c r="A114" s="254">
        <v>8</v>
      </c>
      <c r="B114" s="336" t="s">
        <v>125</v>
      </c>
      <c r="C114" s="310"/>
      <c r="D114" s="246"/>
      <c r="E114" s="242"/>
      <c r="F114" s="34"/>
      <c r="G114" s="242"/>
      <c r="H114" s="242"/>
      <c r="I114" s="34"/>
      <c r="J114" s="310"/>
      <c r="K114" s="35"/>
    </row>
    <row r="115" spans="1:11" ht="15.75" customHeight="1" x14ac:dyDescent="0.25">
      <c r="A115" s="255">
        <v>8.1</v>
      </c>
      <c r="B115" s="332" t="s">
        <v>126</v>
      </c>
      <c r="C115" s="310"/>
      <c r="D115" s="246"/>
      <c r="E115" s="415" t="s">
        <v>20</v>
      </c>
      <c r="F115" s="354"/>
      <c r="G115" s="355"/>
      <c r="H115" s="415" t="s">
        <v>20</v>
      </c>
      <c r="I115" s="34"/>
      <c r="J115" s="310"/>
      <c r="K115" s="413" t="s">
        <v>127</v>
      </c>
    </row>
    <row r="116" spans="1:11" ht="15.75" customHeight="1" x14ac:dyDescent="0.25">
      <c r="A116" s="255">
        <v>8.1999999999999993</v>
      </c>
      <c r="B116" s="332" t="s">
        <v>128</v>
      </c>
      <c r="C116" s="310"/>
      <c r="D116" s="264"/>
      <c r="E116" s="415"/>
      <c r="F116" s="356"/>
      <c r="G116" s="357"/>
      <c r="H116" s="415"/>
      <c r="I116" s="34"/>
      <c r="J116" s="310"/>
      <c r="K116" s="413"/>
    </row>
    <row r="117" spans="1:11" ht="15.75" customHeight="1" x14ac:dyDescent="0.25">
      <c r="A117" s="255">
        <v>8.3000000000000007</v>
      </c>
      <c r="B117" s="332" t="s">
        <v>129</v>
      </c>
      <c r="C117" s="310"/>
      <c r="D117" s="246"/>
      <c r="E117" s="415"/>
      <c r="F117" s="354"/>
      <c r="G117" s="355"/>
      <c r="H117" s="415"/>
      <c r="I117" s="34"/>
      <c r="J117" s="310"/>
      <c r="K117" s="413"/>
    </row>
    <row r="118" spans="1:11" ht="15.75" customHeight="1" x14ac:dyDescent="0.25">
      <c r="A118" s="255">
        <v>8.4</v>
      </c>
      <c r="B118" s="332" t="s">
        <v>130</v>
      </c>
      <c r="C118" s="310"/>
      <c r="D118" s="246"/>
      <c r="E118" s="415"/>
      <c r="F118" s="354"/>
      <c r="G118" s="355"/>
      <c r="H118" s="415"/>
      <c r="I118" s="34"/>
      <c r="J118" s="310"/>
      <c r="K118" s="413"/>
    </row>
    <row r="119" spans="1:11" ht="15.75" customHeight="1" x14ac:dyDescent="0.25">
      <c r="A119" s="255"/>
      <c r="B119" s="332"/>
      <c r="C119" s="310"/>
      <c r="D119" s="246"/>
      <c r="E119" s="337"/>
      <c r="F119" s="34"/>
      <c r="G119" s="242"/>
      <c r="H119" s="337"/>
      <c r="I119" s="34"/>
      <c r="J119" s="310"/>
      <c r="K119" s="268"/>
    </row>
    <row r="120" spans="1:11" x14ac:dyDescent="0.25">
      <c r="A120" s="241">
        <v>9</v>
      </c>
      <c r="B120" s="320" t="s">
        <v>131</v>
      </c>
      <c r="C120" s="2"/>
      <c r="D120" s="249"/>
      <c r="E120" s="139"/>
      <c r="F120" s="32"/>
      <c r="G120" s="139"/>
      <c r="H120" s="139"/>
      <c r="I120" s="32"/>
      <c r="J120" s="2"/>
      <c r="K120" s="27"/>
    </row>
    <row r="121" spans="1:11" ht="15" customHeight="1" x14ac:dyDescent="0.25">
      <c r="A121" s="240">
        <v>9.1</v>
      </c>
      <c r="B121" s="271" t="s">
        <v>132</v>
      </c>
      <c r="C121" s="2"/>
      <c r="D121" s="249"/>
      <c r="E121" s="139">
        <v>1426</v>
      </c>
      <c r="F121" s="32"/>
      <c r="G121" s="139"/>
      <c r="H121" s="139">
        <v>1070</v>
      </c>
      <c r="I121" s="32"/>
      <c r="J121" s="2"/>
      <c r="K121" s="358"/>
    </row>
    <row r="122" spans="1:11" x14ac:dyDescent="0.25">
      <c r="A122" s="240">
        <v>9.1999999999999993</v>
      </c>
      <c r="B122" s="271" t="s">
        <v>133</v>
      </c>
      <c r="C122" s="2"/>
      <c r="D122" s="249"/>
      <c r="E122" s="338" t="s">
        <v>20</v>
      </c>
      <c r="F122" s="32"/>
      <c r="G122" s="139"/>
      <c r="H122" s="338" t="s">
        <v>20</v>
      </c>
      <c r="I122" s="32"/>
      <c r="J122" s="2"/>
      <c r="K122" s="268"/>
    </row>
    <row r="123" spans="1:11" x14ac:dyDescent="0.25">
      <c r="A123" s="49"/>
      <c r="B123" s="50"/>
      <c r="C123" s="51"/>
      <c r="D123" s="250"/>
      <c r="E123" s="52"/>
      <c r="F123" s="53"/>
      <c r="G123" s="52"/>
      <c r="H123" s="52"/>
      <c r="I123" s="53"/>
      <c r="J123" s="51"/>
      <c r="K123" s="54"/>
    </row>
    <row r="124" spans="1:11" x14ac:dyDescent="0.25">
      <c r="A124" s="1"/>
      <c r="B124" s="317"/>
      <c r="C124" s="317"/>
      <c r="D124" s="339"/>
      <c r="E124" s="339"/>
      <c r="F124" s="339"/>
      <c r="G124" s="339"/>
      <c r="H124" s="339"/>
      <c r="I124" s="339"/>
      <c r="J124" s="317"/>
      <c r="K124" s="8"/>
    </row>
    <row r="125" spans="1:11" x14ac:dyDescent="0.25">
      <c r="A125" s="28"/>
      <c r="B125" s="324" t="s">
        <v>134</v>
      </c>
      <c r="C125" s="309"/>
      <c r="D125" s="331"/>
      <c r="E125" s="331"/>
      <c r="F125" s="331"/>
      <c r="G125" s="331"/>
      <c r="H125" s="331"/>
      <c r="I125" s="331"/>
      <c r="J125" s="309"/>
      <c r="K125" s="29"/>
    </row>
    <row r="126" spans="1:11" ht="16.5" customHeight="1" x14ac:dyDescent="0.25">
      <c r="A126" s="1"/>
      <c r="B126" s="317" t="s">
        <v>135</v>
      </c>
      <c r="C126" s="2"/>
      <c r="D126" s="249"/>
      <c r="E126" s="139">
        <v>38</v>
      </c>
      <c r="F126" s="32"/>
      <c r="G126" s="139"/>
      <c r="H126" s="139">
        <v>40</v>
      </c>
      <c r="I126" s="32"/>
      <c r="J126" s="2"/>
      <c r="K126" s="406" t="s">
        <v>136</v>
      </c>
    </row>
    <row r="127" spans="1:11" x14ac:dyDescent="0.25">
      <c r="A127" s="1"/>
      <c r="B127" s="317" t="s">
        <v>137</v>
      </c>
      <c r="C127" s="2"/>
      <c r="D127" s="249"/>
      <c r="E127" s="139">
        <v>60</v>
      </c>
      <c r="F127" s="32"/>
      <c r="G127" s="139"/>
      <c r="H127" s="385">
        <v>64</v>
      </c>
      <c r="I127" s="32"/>
      <c r="J127" s="2"/>
      <c r="K127" s="406"/>
    </row>
    <row r="128" spans="1:11" ht="16.5" customHeight="1" x14ac:dyDescent="0.25">
      <c r="A128" s="1"/>
      <c r="B128" s="320" t="s">
        <v>138</v>
      </c>
      <c r="C128" s="270"/>
      <c r="F128" s="270"/>
      <c r="I128" s="270"/>
      <c r="K128" t="s">
        <v>139</v>
      </c>
    </row>
    <row r="129" spans="1:11" x14ac:dyDescent="0.25">
      <c r="A129" s="1"/>
      <c r="B129" s="320" t="s">
        <v>140</v>
      </c>
      <c r="C129" s="270"/>
      <c r="F129" s="270"/>
      <c r="I129" s="270"/>
      <c r="K129" t="s">
        <v>141</v>
      </c>
    </row>
    <row r="130" spans="1:11" x14ac:dyDescent="0.25">
      <c r="A130" s="49"/>
      <c r="B130" s="265"/>
      <c r="C130" s="51"/>
      <c r="D130" s="250"/>
      <c r="E130" s="52"/>
      <c r="F130" s="53"/>
      <c r="G130" s="52"/>
      <c r="H130" s="52"/>
      <c r="I130" s="53"/>
      <c r="J130" s="51"/>
      <c r="K130" s="54"/>
    </row>
    <row r="131" spans="1:11" x14ac:dyDescent="0.25">
      <c r="A131" s="1"/>
      <c r="B131" s="138"/>
      <c r="C131" s="2"/>
      <c r="D131" s="139"/>
      <c r="E131" s="139"/>
      <c r="F131" s="139"/>
      <c r="G131" s="139"/>
      <c r="H131" s="139"/>
      <c r="I131" s="139"/>
      <c r="J131" s="2"/>
      <c r="K131" s="8"/>
    </row>
    <row r="132" spans="1:11" x14ac:dyDescent="0.25">
      <c r="A132" s="28"/>
      <c r="B132" s="324" t="s">
        <v>142</v>
      </c>
      <c r="C132" s="309"/>
      <c r="D132" s="331"/>
      <c r="E132" s="331"/>
      <c r="F132" s="331"/>
      <c r="G132" s="331"/>
      <c r="H132" s="331"/>
      <c r="I132" s="331"/>
      <c r="J132" s="309"/>
      <c r="K132" s="29"/>
    </row>
    <row r="133" spans="1:11" ht="69.75" customHeight="1" x14ac:dyDescent="0.25">
      <c r="A133" s="340"/>
      <c r="B133" s="395" t="s">
        <v>143</v>
      </c>
      <c r="C133" s="396"/>
      <c r="D133" s="396"/>
      <c r="E133" s="396"/>
      <c r="F133" s="396"/>
      <c r="G133" s="396"/>
      <c r="H133" s="396"/>
      <c r="I133" s="396"/>
      <c r="J133" s="396"/>
      <c r="K133" s="397"/>
    </row>
    <row r="134" spans="1:11" x14ac:dyDescent="0.25">
      <c r="A134" s="42"/>
      <c r="B134" s="266"/>
      <c r="C134" s="140"/>
      <c r="D134" s="141"/>
      <c r="E134" s="141"/>
      <c r="F134" s="141"/>
      <c r="G134" s="141"/>
      <c r="H134" s="141"/>
      <c r="I134" s="141"/>
      <c r="J134" s="140"/>
      <c r="K134" s="142"/>
    </row>
    <row r="135" spans="1:11" x14ac:dyDescent="0.25">
      <c r="A135" s="1"/>
      <c r="B135" s="273" t="s">
        <v>144</v>
      </c>
      <c r="C135" s="2"/>
      <c r="D135" s="2"/>
      <c r="E135" s="2"/>
      <c r="F135" s="2"/>
      <c r="G135" s="2"/>
      <c r="H135" s="2"/>
      <c r="I135" s="2"/>
      <c r="J135" s="2"/>
      <c r="K135" s="8"/>
    </row>
    <row r="136" spans="1:11" x14ac:dyDescent="0.25">
      <c r="A136" s="1"/>
      <c r="B136" s="137"/>
      <c r="C136" s="2"/>
      <c r="D136" s="2"/>
      <c r="E136" s="2"/>
      <c r="F136" s="2"/>
      <c r="G136" s="2"/>
      <c r="H136" s="2"/>
      <c r="I136" s="2"/>
      <c r="J136" s="2"/>
      <c r="K136" s="8"/>
    </row>
  </sheetData>
  <mergeCells count="28">
    <mergeCell ref="E115:E118"/>
    <mergeCell ref="H115:H118"/>
    <mergeCell ref="K102:K104"/>
    <mergeCell ref="K105:K107"/>
    <mergeCell ref="K109:K112"/>
    <mergeCell ref="K115:K118"/>
    <mergeCell ref="C4:K4"/>
    <mergeCell ref="K48:K49"/>
    <mergeCell ref="K67:K76"/>
    <mergeCell ref="E59:E65"/>
    <mergeCell ref="H59:H65"/>
    <mergeCell ref="K59:K65"/>
    <mergeCell ref="B133:K133"/>
    <mergeCell ref="C1:K1"/>
    <mergeCell ref="C2:K2"/>
    <mergeCell ref="B14:C14"/>
    <mergeCell ref="E34:E44"/>
    <mergeCell ref="H34:H44"/>
    <mergeCell ref="K34:K44"/>
    <mergeCell ref="E21:E31"/>
    <mergeCell ref="H21:H31"/>
    <mergeCell ref="K21:K31"/>
    <mergeCell ref="K52:K54"/>
    <mergeCell ref="K126:K127"/>
    <mergeCell ref="H84:H97"/>
    <mergeCell ref="E84:E97"/>
    <mergeCell ref="K81:K82"/>
    <mergeCell ref="K84:K97"/>
  </mergeCells>
  <hyperlinks>
    <hyperlink ref="C6" r:id="rId1" xr:uid="{A53B4E93-654C-46C1-A15E-9F0130D1EC16}"/>
    <hyperlink ref="C7" r:id="rId2" xr:uid="{6217C046-4190-475F-9F7E-A23795ACCA5B}"/>
    <hyperlink ref="K52" r:id="rId3" display="Source:  EIA 861" xr:uid="{28DE1C4D-E18E-4E50-81F4-BEDB0BE2360D}"/>
  </hyperlinks>
  <pageMargins left="0.25" right="0.25" top="0.25" bottom="0.25" header="0" footer="0"/>
  <pageSetup paperSize="5" scale="7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5"/>
  <sheetViews>
    <sheetView topLeftCell="B10" zoomScale="115" zoomScaleNormal="115" workbookViewId="0">
      <pane ySplit="1" topLeftCell="A13" activePane="bottomLeft" state="frozen"/>
      <selection sqref="A1:I70"/>
      <selection pane="bottomLeft" activeCell="U22" sqref="U22:U24"/>
    </sheetView>
  </sheetViews>
  <sheetFormatPr defaultColWidth="8.85546875" defaultRowHeight="15" x14ac:dyDescent="0.25"/>
  <cols>
    <col min="1" max="1" width="8.140625" bestFit="1" customWidth="1"/>
    <col min="2" max="2" width="28.42578125" customWidth="1"/>
    <col min="3" max="3" width="70.28515625" customWidth="1"/>
    <col min="4" max="4" width="6.42578125" bestFit="1" customWidth="1"/>
    <col min="5" max="10" width="8.85546875" hidden="1" customWidth="1"/>
    <col min="11" max="11" width="2.140625" customWidth="1"/>
    <col min="12" max="12" width="12" hidden="1" customWidth="1"/>
    <col min="13" max="14" width="2.140625" hidden="1" customWidth="1"/>
    <col min="15" max="15" width="12" hidden="1" customWidth="1"/>
    <col min="16" max="17" width="2.140625" hidden="1" customWidth="1"/>
    <col min="18" max="18" width="12.140625" hidden="1" customWidth="1"/>
    <col min="19" max="20" width="2.140625" hidden="1" customWidth="1"/>
    <col min="21" max="21" width="13.85546875" customWidth="1"/>
    <col min="22" max="23" width="2.140625" customWidth="1"/>
    <col min="24" max="24" width="12.7109375" customWidth="1"/>
    <col min="25" max="26" width="2.140625" customWidth="1"/>
    <col min="27" max="27" width="45.85546875" customWidth="1"/>
  </cols>
  <sheetData>
    <row r="1" spans="1:27" ht="33.75" x14ac:dyDescent="0.25">
      <c r="A1" s="55"/>
      <c r="B1" s="56"/>
      <c r="C1" s="57" t="s">
        <v>145</v>
      </c>
      <c r="D1" s="57"/>
      <c r="E1" s="57"/>
      <c r="F1" s="58"/>
      <c r="G1" s="58"/>
      <c r="H1" s="58"/>
      <c r="I1" s="58"/>
      <c r="J1" s="58"/>
      <c r="K1" s="58"/>
      <c r="L1" s="58"/>
      <c r="M1" s="58"/>
      <c r="N1" s="58"/>
      <c r="O1" s="58"/>
      <c r="P1" s="58"/>
      <c r="Q1" s="58"/>
      <c r="R1" s="58"/>
      <c r="S1" s="58"/>
      <c r="T1" s="58"/>
      <c r="U1" s="58"/>
      <c r="V1" s="58"/>
      <c r="W1" s="58"/>
      <c r="X1" s="58"/>
      <c r="Y1" s="58"/>
      <c r="Z1" s="58"/>
      <c r="AA1" s="59"/>
    </row>
    <row r="2" spans="1:27" x14ac:dyDescent="0.25">
      <c r="B2" s="60" t="s">
        <v>1</v>
      </c>
      <c r="C2" s="61" t="s">
        <v>2</v>
      </c>
      <c r="D2" s="61"/>
      <c r="E2" s="61"/>
      <c r="F2" s="62"/>
      <c r="G2" s="62"/>
      <c r="H2" s="62"/>
      <c r="I2" s="62"/>
      <c r="J2" s="62"/>
      <c r="K2" s="62"/>
      <c r="L2" s="62"/>
      <c r="M2" s="62"/>
      <c r="N2" s="62"/>
      <c r="O2" s="62"/>
      <c r="P2" s="62"/>
      <c r="Q2" s="62"/>
      <c r="R2" s="62"/>
      <c r="S2" s="62"/>
      <c r="T2" s="62"/>
      <c r="U2" s="62"/>
      <c r="V2" s="62"/>
      <c r="W2" s="62"/>
      <c r="X2" s="62"/>
      <c r="Y2" s="62"/>
      <c r="Z2" s="62"/>
      <c r="AA2" s="63"/>
    </row>
    <row r="3" spans="1:27" ht="30" x14ac:dyDescent="0.25">
      <c r="B3" s="60" t="s">
        <v>146</v>
      </c>
      <c r="C3" s="61" t="s">
        <v>147</v>
      </c>
      <c r="D3" s="61"/>
      <c r="E3" s="61"/>
      <c r="F3" s="418"/>
      <c r="G3" s="418"/>
      <c r="H3" s="418"/>
      <c r="I3" s="418"/>
      <c r="J3" s="418"/>
      <c r="K3" s="418"/>
      <c r="L3" s="418"/>
      <c r="M3" s="418"/>
      <c r="N3" s="418"/>
      <c r="O3" s="418"/>
      <c r="P3" s="418"/>
      <c r="Q3" s="418"/>
      <c r="R3" s="418"/>
      <c r="S3" s="418"/>
      <c r="T3" s="418"/>
      <c r="U3" s="418"/>
      <c r="V3" s="418"/>
      <c r="W3" s="418"/>
      <c r="X3" s="418"/>
      <c r="Y3" s="418"/>
      <c r="Z3" s="418"/>
      <c r="AA3" s="418"/>
    </row>
    <row r="4" spans="1:27" ht="21" x14ac:dyDescent="0.25">
      <c r="B4" s="60" t="s">
        <v>5</v>
      </c>
      <c r="C4" s="64" t="s">
        <v>148</v>
      </c>
      <c r="D4" s="64"/>
      <c r="E4" s="64"/>
      <c r="F4" s="418"/>
      <c r="G4" s="418"/>
      <c r="H4" s="418"/>
      <c r="I4" s="418"/>
      <c r="J4" s="418"/>
      <c r="K4" s="418"/>
      <c r="L4" s="418"/>
      <c r="M4" s="418"/>
      <c r="N4" s="418"/>
      <c r="O4" s="418"/>
      <c r="P4" s="418"/>
      <c r="Q4" s="418"/>
      <c r="R4" s="418"/>
      <c r="S4" s="418"/>
      <c r="T4" s="418"/>
      <c r="U4" s="418"/>
      <c r="V4" s="65"/>
      <c r="W4" s="65"/>
      <c r="X4" s="65"/>
      <c r="Y4" s="65"/>
      <c r="Z4" s="65"/>
      <c r="AA4" s="65"/>
    </row>
    <row r="5" spans="1:27" ht="21" x14ac:dyDescent="0.25">
      <c r="B5" s="60" t="s">
        <v>7</v>
      </c>
      <c r="C5" s="61" t="s">
        <v>149</v>
      </c>
      <c r="D5" s="61"/>
      <c r="E5" s="61"/>
      <c r="F5" s="418"/>
      <c r="G5" s="418"/>
      <c r="H5" s="418"/>
      <c r="I5" s="418"/>
      <c r="J5" s="418"/>
      <c r="K5" s="418"/>
      <c r="L5" s="418"/>
      <c r="M5" s="418"/>
      <c r="N5" s="418"/>
      <c r="O5" s="418"/>
      <c r="P5" s="418"/>
      <c r="Q5" s="418"/>
      <c r="R5" s="418"/>
      <c r="S5" s="418"/>
      <c r="T5" s="418"/>
      <c r="U5" s="418"/>
      <c r="V5" s="65"/>
      <c r="W5" s="65"/>
      <c r="X5" s="65"/>
      <c r="Y5" s="65"/>
      <c r="Z5" s="65"/>
      <c r="AA5" s="65"/>
    </row>
    <row r="6" spans="1:27" x14ac:dyDescent="0.25">
      <c r="B6" s="60" t="s">
        <v>11</v>
      </c>
      <c r="C6" s="64" t="s">
        <v>150</v>
      </c>
      <c r="D6" s="64"/>
      <c r="E6" s="64"/>
      <c r="F6" s="66"/>
      <c r="G6" s="66"/>
      <c r="H6" s="66"/>
      <c r="I6" s="66"/>
      <c r="J6" s="66"/>
      <c r="K6" s="66"/>
      <c r="L6" s="66"/>
      <c r="M6" s="66"/>
      <c r="N6" s="66"/>
      <c r="O6" s="66"/>
      <c r="P6" s="66"/>
      <c r="Q6" s="66"/>
      <c r="R6" s="66"/>
      <c r="S6" s="66"/>
      <c r="T6" s="66"/>
      <c r="U6" s="66"/>
      <c r="V6" s="66"/>
      <c r="W6" s="66"/>
      <c r="X6" s="66"/>
      <c r="Y6" s="66"/>
      <c r="Z6" s="66"/>
      <c r="AA6" s="67"/>
    </row>
    <row r="7" spans="1:27" x14ac:dyDescent="0.25">
      <c r="B7" s="68" t="s">
        <v>13</v>
      </c>
      <c r="C7" s="69">
        <v>44058</v>
      </c>
      <c r="D7" s="70"/>
      <c r="E7" s="70"/>
      <c r="F7" s="71"/>
      <c r="G7" s="71"/>
      <c r="H7" s="71"/>
      <c r="I7" s="71"/>
      <c r="J7" s="71"/>
      <c r="K7" s="71"/>
      <c r="L7" s="71"/>
      <c r="M7" s="71"/>
      <c r="N7" s="71"/>
      <c r="O7" s="71"/>
      <c r="P7" s="71"/>
      <c r="Q7" s="71"/>
      <c r="R7" s="71"/>
      <c r="S7" s="71"/>
      <c r="T7" s="71"/>
      <c r="U7" s="71"/>
      <c r="V7" s="71"/>
      <c r="W7" s="71"/>
      <c r="X7" s="71"/>
      <c r="Y7" s="71"/>
      <c r="Z7" s="71"/>
      <c r="AA7" s="72"/>
    </row>
    <row r="8" spans="1:27" x14ac:dyDescent="0.25">
      <c r="A8" s="73"/>
      <c r="B8" s="74"/>
      <c r="C8" s="75"/>
      <c r="D8" s="75"/>
      <c r="E8" s="75"/>
      <c r="F8" s="76"/>
      <c r="G8" s="76"/>
      <c r="H8" s="76"/>
      <c r="I8" s="76"/>
      <c r="J8" s="76"/>
      <c r="K8" s="76"/>
      <c r="L8" s="76"/>
      <c r="M8" s="76"/>
      <c r="N8" s="76"/>
      <c r="O8" s="76"/>
      <c r="P8" s="76"/>
      <c r="Q8" s="76"/>
      <c r="R8" s="76"/>
      <c r="S8" s="76"/>
      <c r="T8" s="76"/>
      <c r="U8" s="76"/>
      <c r="V8" s="76"/>
      <c r="W8" s="76"/>
      <c r="X8" s="76"/>
      <c r="Y8" s="76"/>
      <c r="Z8" s="76"/>
      <c r="AA8" s="77"/>
    </row>
    <row r="9" spans="1:27" ht="7.5" customHeight="1" x14ac:dyDescent="0.25">
      <c r="A9" s="78"/>
      <c r="B9" s="79"/>
      <c r="C9" s="80"/>
      <c r="D9" s="81"/>
      <c r="E9" s="82"/>
      <c r="F9" s="83"/>
      <c r="G9" s="84"/>
      <c r="H9" s="85"/>
      <c r="I9" s="83"/>
      <c r="J9" s="84"/>
      <c r="K9" s="82"/>
      <c r="L9" s="83"/>
      <c r="M9" s="84"/>
      <c r="N9" s="82"/>
      <c r="O9" s="83"/>
      <c r="P9" s="84"/>
      <c r="Q9" s="82"/>
      <c r="R9" s="83"/>
      <c r="S9" s="84"/>
      <c r="T9" s="82"/>
      <c r="U9" s="83"/>
      <c r="V9" s="84"/>
      <c r="W9" s="82"/>
      <c r="X9" s="83"/>
      <c r="Y9" s="84"/>
      <c r="Z9" s="82"/>
      <c r="AA9" s="86"/>
    </row>
    <row r="10" spans="1:27" x14ac:dyDescent="0.25">
      <c r="A10" s="87"/>
      <c r="B10" s="426"/>
      <c r="C10" s="426"/>
      <c r="D10" s="88"/>
      <c r="E10" s="89"/>
      <c r="F10" s="90"/>
      <c r="G10" s="91"/>
      <c r="H10" s="89"/>
      <c r="I10" s="90">
        <v>2017</v>
      </c>
      <c r="J10" s="91"/>
      <c r="K10" s="89"/>
      <c r="L10" s="90">
        <v>2018</v>
      </c>
      <c r="M10" s="91"/>
      <c r="N10" s="89"/>
      <c r="O10" s="90">
        <v>2019</v>
      </c>
      <c r="P10" s="91"/>
      <c r="Q10" s="89"/>
      <c r="R10" s="90">
        <v>2020</v>
      </c>
      <c r="S10" s="91"/>
      <c r="T10" s="89"/>
      <c r="U10" s="90">
        <v>2021</v>
      </c>
      <c r="V10" s="91"/>
      <c r="W10" s="89"/>
      <c r="X10" s="90">
        <v>2022</v>
      </c>
      <c r="Y10" s="91"/>
      <c r="Z10" s="89"/>
      <c r="AA10" s="92" t="s">
        <v>151</v>
      </c>
    </row>
    <row r="11" spans="1:27" x14ac:dyDescent="0.25">
      <c r="A11" s="93"/>
      <c r="B11" s="94"/>
      <c r="C11" s="94"/>
      <c r="D11" s="95"/>
      <c r="E11" s="96"/>
      <c r="F11" s="97"/>
      <c r="G11" s="98"/>
      <c r="H11" s="99"/>
      <c r="I11" s="97"/>
      <c r="J11" s="98"/>
      <c r="K11" s="96"/>
      <c r="L11" s="97"/>
      <c r="M11" s="98"/>
      <c r="N11" s="96"/>
      <c r="O11" s="97"/>
      <c r="P11" s="98"/>
      <c r="Q11" s="96"/>
      <c r="R11" s="97"/>
      <c r="S11" s="98"/>
      <c r="T11" s="96"/>
      <c r="U11" s="97"/>
      <c r="V11" s="98"/>
      <c r="W11" s="96"/>
      <c r="X11" s="97"/>
      <c r="Y11" s="98"/>
      <c r="Z11" s="96"/>
      <c r="AA11" s="100"/>
    </row>
    <row r="12" spans="1:27" x14ac:dyDescent="0.25">
      <c r="A12" s="101"/>
      <c r="B12" s="101"/>
      <c r="C12" s="101"/>
      <c r="D12" s="101"/>
      <c r="E12" s="102"/>
      <c r="F12" s="103"/>
      <c r="G12" s="103"/>
      <c r="H12" s="103"/>
      <c r="I12" s="103"/>
      <c r="J12" s="103"/>
      <c r="K12" s="103"/>
      <c r="L12" s="103"/>
      <c r="M12" s="103"/>
      <c r="N12" s="103"/>
      <c r="O12" s="103"/>
      <c r="P12" s="103"/>
      <c r="Q12" s="103"/>
      <c r="R12" s="103"/>
      <c r="S12" s="103"/>
      <c r="T12" s="103"/>
      <c r="U12" s="103"/>
      <c r="V12" s="103"/>
      <c r="W12" s="103"/>
      <c r="X12" s="103"/>
      <c r="Y12" s="103"/>
      <c r="Z12" s="103"/>
      <c r="AA12" s="104"/>
    </row>
    <row r="13" spans="1:27" ht="18.75" x14ac:dyDescent="0.25">
      <c r="A13" s="105"/>
      <c r="B13" s="106" t="s">
        <v>152</v>
      </c>
      <c r="C13" s="107"/>
      <c r="D13" s="107"/>
      <c r="E13" s="107"/>
      <c r="F13" s="108"/>
      <c r="G13" s="108"/>
      <c r="H13" s="108"/>
      <c r="I13" s="108"/>
      <c r="J13" s="108"/>
      <c r="K13" s="108"/>
      <c r="L13" s="108"/>
      <c r="M13" s="108"/>
      <c r="N13" s="108"/>
      <c r="O13" s="108"/>
      <c r="P13" s="108"/>
      <c r="Q13" s="108"/>
      <c r="R13" s="108"/>
      <c r="S13" s="108"/>
      <c r="T13" s="108"/>
      <c r="U13" s="108"/>
      <c r="V13" s="108"/>
      <c r="W13" s="108"/>
      <c r="X13" s="108"/>
      <c r="Y13" s="108"/>
      <c r="Z13" s="108"/>
      <c r="AA13" s="109"/>
    </row>
    <row r="14" spans="1:27" x14ac:dyDescent="0.25">
      <c r="A14" s="110"/>
      <c r="B14" s="68"/>
      <c r="C14" s="60"/>
      <c r="D14" s="101"/>
      <c r="E14" s="111"/>
      <c r="F14" s="103"/>
      <c r="G14" s="103"/>
      <c r="H14" s="112"/>
      <c r="I14" s="103"/>
      <c r="J14" s="103"/>
      <c r="K14" s="112"/>
      <c r="L14" s="113"/>
      <c r="M14" s="113"/>
      <c r="N14" s="114"/>
      <c r="O14" s="113"/>
      <c r="P14" s="113"/>
      <c r="Q14" s="114"/>
      <c r="R14" s="113"/>
      <c r="S14" s="113"/>
      <c r="T14" s="114"/>
      <c r="U14" s="113"/>
      <c r="V14" s="113"/>
      <c r="W14" s="114"/>
      <c r="X14" s="113"/>
      <c r="Y14" s="103"/>
      <c r="Z14" s="112"/>
      <c r="AA14" s="115"/>
    </row>
    <row r="15" spans="1:27" x14ac:dyDescent="0.25">
      <c r="A15" s="110">
        <v>1</v>
      </c>
      <c r="B15" s="68" t="s">
        <v>153</v>
      </c>
      <c r="C15" s="60"/>
      <c r="D15" s="101"/>
      <c r="E15" s="111"/>
      <c r="F15" s="103"/>
      <c r="G15" s="103"/>
      <c r="H15" s="112"/>
      <c r="I15" s="103"/>
      <c r="J15" s="103"/>
      <c r="K15" s="112"/>
      <c r="L15" s="113"/>
      <c r="M15" s="113"/>
      <c r="N15" s="114"/>
      <c r="O15" s="113"/>
      <c r="P15" s="113"/>
      <c r="Q15" s="114"/>
      <c r="R15" s="113"/>
      <c r="S15" s="113"/>
      <c r="T15" s="114"/>
      <c r="U15" s="113"/>
      <c r="V15" s="113"/>
      <c r="W15" s="114"/>
      <c r="X15" s="113"/>
      <c r="Y15" s="103"/>
      <c r="Z15" s="112"/>
      <c r="AA15" s="115"/>
    </row>
    <row r="16" spans="1:27" x14ac:dyDescent="0.25">
      <c r="A16" s="116">
        <v>1.1000000000000001</v>
      </c>
      <c r="B16" s="116" t="s">
        <v>154</v>
      </c>
      <c r="C16" s="116"/>
      <c r="D16" s="116"/>
      <c r="E16" s="117"/>
      <c r="F16" s="103">
        <v>0</v>
      </c>
      <c r="G16" s="103"/>
      <c r="H16" s="112"/>
      <c r="I16" s="103">
        <v>0</v>
      </c>
      <c r="J16" s="103"/>
      <c r="K16" s="112"/>
      <c r="L16" s="118">
        <v>1300000</v>
      </c>
      <c r="M16" s="118"/>
      <c r="N16" s="119"/>
      <c r="O16" s="118">
        <v>1300000</v>
      </c>
      <c r="P16" s="118"/>
      <c r="Q16" s="119"/>
      <c r="R16" s="118">
        <v>1400000</v>
      </c>
      <c r="S16" s="118"/>
      <c r="T16" s="119"/>
      <c r="U16" s="118">
        <v>1300000</v>
      </c>
      <c r="V16" s="118"/>
      <c r="W16" s="119"/>
      <c r="X16" s="118">
        <v>1300000</v>
      </c>
      <c r="Y16" s="103"/>
      <c r="Z16" s="112"/>
      <c r="AA16" s="134" t="s">
        <v>155</v>
      </c>
    </row>
    <row r="17" spans="1:27" x14ac:dyDescent="0.25">
      <c r="A17" s="369">
        <v>1.2</v>
      </c>
      <c r="B17" s="369" t="s">
        <v>156</v>
      </c>
      <c r="C17" s="369"/>
      <c r="D17" s="369"/>
      <c r="E17" s="111"/>
      <c r="F17" s="103"/>
      <c r="G17" s="103"/>
      <c r="H17" s="112"/>
      <c r="I17" s="103"/>
      <c r="J17" s="103"/>
      <c r="K17" s="112"/>
      <c r="L17" s="113"/>
      <c r="M17" s="113"/>
      <c r="N17" s="114"/>
      <c r="O17" s="113"/>
      <c r="P17" s="113"/>
      <c r="Q17" s="114"/>
      <c r="R17" s="113"/>
      <c r="S17" s="113"/>
      <c r="T17" s="114"/>
      <c r="U17" s="113"/>
      <c r="V17" s="113"/>
      <c r="W17" s="114"/>
      <c r="X17" s="113"/>
      <c r="Y17" s="103"/>
      <c r="Z17" s="112"/>
      <c r="AA17" s="115"/>
    </row>
    <row r="18" spans="1:27" x14ac:dyDescent="0.25">
      <c r="A18" s="370" t="s">
        <v>157</v>
      </c>
      <c r="B18" s="370" t="s">
        <v>158</v>
      </c>
      <c r="C18" s="370"/>
      <c r="D18" s="370"/>
      <c r="E18" s="111"/>
      <c r="F18" s="103">
        <v>0</v>
      </c>
      <c r="G18" s="103"/>
      <c r="H18" s="112"/>
      <c r="I18" s="103">
        <v>0</v>
      </c>
      <c r="J18" s="103"/>
      <c r="K18" s="112"/>
      <c r="L18" s="118">
        <v>8088.9179999999997</v>
      </c>
      <c r="M18" s="118"/>
      <c r="N18" s="119"/>
      <c r="O18" s="118">
        <v>8298</v>
      </c>
      <c r="P18" s="118"/>
      <c r="Q18" s="119"/>
      <c r="R18" s="118">
        <v>8471</v>
      </c>
      <c r="S18" s="118"/>
      <c r="T18" s="119"/>
      <c r="U18" s="118">
        <v>8668</v>
      </c>
      <c r="V18" s="118"/>
      <c r="W18" s="119"/>
      <c r="X18" s="118">
        <v>9041</v>
      </c>
      <c r="Y18" s="103"/>
      <c r="Z18" s="112"/>
      <c r="AA18" s="428" t="s">
        <v>303</v>
      </c>
    </row>
    <row r="19" spans="1:27" x14ac:dyDescent="0.25">
      <c r="A19" s="370" t="s">
        <v>159</v>
      </c>
      <c r="B19" s="370" t="s">
        <v>160</v>
      </c>
      <c r="C19" s="370"/>
      <c r="D19" s="370"/>
      <c r="E19" s="111"/>
      <c r="F19" s="103">
        <v>0</v>
      </c>
      <c r="G19" s="103"/>
      <c r="H19" s="112"/>
      <c r="I19" s="103">
        <v>0</v>
      </c>
      <c r="J19" s="103"/>
      <c r="K19" s="112"/>
      <c r="L19" s="118">
        <v>6087</v>
      </c>
      <c r="M19" s="118"/>
      <c r="N19" s="119"/>
      <c r="O19" s="118">
        <v>6077</v>
      </c>
      <c r="P19" s="118"/>
      <c r="Q19" s="119"/>
      <c r="R19" s="118">
        <v>6097</v>
      </c>
      <c r="S19" s="118"/>
      <c r="T19" s="119"/>
      <c r="U19" s="118">
        <v>6101</v>
      </c>
      <c r="V19" s="118"/>
      <c r="W19" s="119"/>
      <c r="X19" s="373">
        <v>6071</v>
      </c>
      <c r="Y19" s="103"/>
      <c r="Z19" s="112"/>
      <c r="AA19" s="428"/>
    </row>
    <row r="20" spans="1:27" x14ac:dyDescent="0.25">
      <c r="A20" s="370" t="s">
        <v>161</v>
      </c>
      <c r="B20" s="370" t="s">
        <v>162</v>
      </c>
      <c r="C20" s="370"/>
      <c r="D20" s="370"/>
      <c r="E20" s="111"/>
      <c r="F20" s="103">
        <v>0</v>
      </c>
      <c r="G20" s="103"/>
      <c r="H20" s="112"/>
      <c r="I20" s="103">
        <v>0</v>
      </c>
      <c r="J20" s="103"/>
      <c r="K20" s="112"/>
      <c r="L20" s="118">
        <v>399</v>
      </c>
      <c r="M20" s="118"/>
      <c r="N20" s="119"/>
      <c r="O20" s="118">
        <v>373</v>
      </c>
      <c r="P20" s="118"/>
      <c r="Q20" s="119"/>
      <c r="R20" s="118">
        <v>356</v>
      </c>
      <c r="S20" s="118"/>
      <c r="T20" s="119"/>
      <c r="U20" s="118">
        <v>339</v>
      </c>
      <c r="V20" s="118"/>
      <c r="W20" s="119"/>
      <c r="X20" s="118">
        <v>400</v>
      </c>
      <c r="Y20" s="103"/>
      <c r="Z20" s="112"/>
      <c r="AA20" s="428"/>
    </row>
    <row r="21" spans="1:27" x14ac:dyDescent="0.25">
      <c r="A21" s="370" t="s">
        <v>163</v>
      </c>
      <c r="B21" s="427" t="s">
        <v>164</v>
      </c>
      <c r="C21" s="427"/>
      <c r="D21" s="427"/>
      <c r="E21" s="111"/>
      <c r="F21" s="103">
        <v>0</v>
      </c>
      <c r="G21" s="103"/>
      <c r="H21" s="112"/>
      <c r="I21" s="103">
        <v>0</v>
      </c>
      <c r="J21" s="103"/>
      <c r="K21" s="112"/>
      <c r="L21" s="118">
        <v>1811.0740000000001</v>
      </c>
      <c r="M21" s="118"/>
      <c r="N21" s="119"/>
      <c r="O21" s="118">
        <v>1663</v>
      </c>
      <c r="P21" s="118"/>
      <c r="Q21" s="119"/>
      <c r="R21" s="118">
        <v>1534</v>
      </c>
      <c r="S21" s="118"/>
      <c r="T21" s="119"/>
      <c r="U21" s="118">
        <v>1547</v>
      </c>
      <c r="V21" s="118"/>
      <c r="W21" s="119"/>
      <c r="X21" s="118">
        <v>1487</v>
      </c>
      <c r="Y21" s="103"/>
      <c r="Z21" s="112"/>
      <c r="AA21" s="428"/>
    </row>
    <row r="22" spans="1:27" ht="15.75" customHeight="1" x14ac:dyDescent="0.25">
      <c r="A22" s="369">
        <v>1.3</v>
      </c>
      <c r="B22" s="371" t="s">
        <v>165</v>
      </c>
      <c r="C22" s="372"/>
      <c r="D22" s="372"/>
      <c r="E22" s="111"/>
      <c r="F22" s="103"/>
      <c r="G22" s="103"/>
      <c r="H22" s="112"/>
      <c r="I22" s="103"/>
      <c r="J22" s="103"/>
      <c r="K22" s="112"/>
      <c r="L22" s="113" t="s">
        <v>166</v>
      </c>
      <c r="M22" s="113"/>
      <c r="N22" s="114"/>
      <c r="O22" s="113" t="s">
        <v>167</v>
      </c>
      <c r="P22" s="113"/>
      <c r="Q22" s="114"/>
      <c r="R22" s="135" t="s">
        <v>168</v>
      </c>
      <c r="S22" s="113"/>
      <c r="T22" s="114"/>
      <c r="U22" s="430" t="s">
        <v>169</v>
      </c>
      <c r="V22" s="113"/>
      <c r="W22" s="114"/>
      <c r="X22" s="430" t="s">
        <v>170</v>
      </c>
      <c r="Y22" s="103"/>
      <c r="Z22" s="112"/>
      <c r="AA22" s="429" t="s">
        <v>301</v>
      </c>
    </row>
    <row r="23" spans="1:27" ht="15.75" customHeight="1" x14ac:dyDescent="0.25">
      <c r="A23" s="116" t="s">
        <v>171</v>
      </c>
      <c r="B23" s="116" t="s">
        <v>172</v>
      </c>
      <c r="C23" s="116"/>
      <c r="D23" s="116"/>
      <c r="E23" s="111"/>
      <c r="F23" s="103">
        <v>0</v>
      </c>
      <c r="G23" s="103"/>
      <c r="H23" s="112"/>
      <c r="I23" s="103">
        <v>0</v>
      </c>
      <c r="J23" s="103"/>
      <c r="K23" s="112"/>
      <c r="L23" s="113"/>
      <c r="M23" s="113"/>
      <c r="N23" s="114"/>
      <c r="O23" s="113"/>
      <c r="P23" s="113"/>
      <c r="Q23" s="114"/>
      <c r="R23" s="113"/>
      <c r="S23" s="113"/>
      <c r="T23" s="114"/>
      <c r="U23" s="430"/>
      <c r="V23" s="113"/>
      <c r="W23" s="114"/>
      <c r="X23" s="430"/>
      <c r="Y23" s="103"/>
      <c r="Z23" s="112"/>
      <c r="AA23" s="429"/>
    </row>
    <row r="24" spans="1:27" ht="41.1" customHeight="1" x14ac:dyDescent="0.25">
      <c r="A24" s="116" t="s">
        <v>173</v>
      </c>
      <c r="B24" s="116" t="s">
        <v>174</v>
      </c>
      <c r="C24" s="116"/>
      <c r="D24" s="116"/>
      <c r="E24" s="111"/>
      <c r="F24" s="103">
        <v>0</v>
      </c>
      <c r="G24" s="103"/>
      <c r="H24" s="112"/>
      <c r="I24" s="103">
        <v>0</v>
      </c>
      <c r="J24" s="103"/>
      <c r="K24" s="112"/>
      <c r="L24" s="113"/>
      <c r="M24" s="113"/>
      <c r="N24" s="114"/>
      <c r="O24" s="113"/>
      <c r="P24" s="113"/>
      <c r="Q24" s="114"/>
      <c r="R24" s="113"/>
      <c r="S24" s="113"/>
      <c r="T24" s="114"/>
      <c r="U24" s="430"/>
      <c r="V24" s="113"/>
      <c r="W24" s="114"/>
      <c r="X24" s="430"/>
      <c r="Y24" s="103"/>
      <c r="Z24" s="112"/>
      <c r="AA24" s="429"/>
    </row>
    <row r="25" spans="1:27" ht="15.75" customHeight="1" x14ac:dyDescent="0.25">
      <c r="A25" s="116"/>
      <c r="B25" s="101"/>
      <c r="C25" s="101"/>
      <c r="D25" s="101"/>
      <c r="E25" s="111"/>
      <c r="F25" s="103"/>
      <c r="G25" s="103"/>
      <c r="H25" s="112"/>
      <c r="I25" s="103"/>
      <c r="J25" s="103"/>
      <c r="K25" s="112"/>
      <c r="L25" s="113"/>
      <c r="M25" s="113"/>
      <c r="N25" s="114"/>
      <c r="O25" s="113"/>
      <c r="P25" s="113"/>
      <c r="Q25" s="114"/>
      <c r="R25" s="113"/>
      <c r="S25" s="113"/>
      <c r="T25" s="114"/>
      <c r="U25" s="103"/>
      <c r="V25" s="113"/>
      <c r="W25" s="114"/>
      <c r="X25" s="103"/>
      <c r="Y25" s="103"/>
      <c r="Z25" s="112"/>
      <c r="AA25" s="239"/>
    </row>
    <row r="26" spans="1:27" ht="60" x14ac:dyDescent="0.25">
      <c r="A26" s="116">
        <v>2</v>
      </c>
      <c r="B26" s="423" t="s">
        <v>175</v>
      </c>
      <c r="C26" s="423"/>
      <c r="D26" s="423"/>
      <c r="E26" s="111"/>
      <c r="F26" s="103"/>
      <c r="G26" s="103"/>
      <c r="H26" s="112"/>
      <c r="I26" s="103"/>
      <c r="J26" s="103"/>
      <c r="K26" s="112"/>
      <c r="L26" s="120"/>
      <c r="M26" s="113"/>
      <c r="N26" s="114"/>
      <c r="O26" s="120"/>
      <c r="P26" s="113"/>
      <c r="Q26" s="114"/>
      <c r="R26" s="120"/>
      <c r="S26" s="113"/>
      <c r="T26" s="114"/>
      <c r="U26" s="120"/>
      <c r="V26" s="113"/>
      <c r="W26" s="114"/>
      <c r="X26" s="120"/>
      <c r="Y26" s="103"/>
      <c r="Z26" s="112"/>
      <c r="AA26" s="384" t="s">
        <v>302</v>
      </c>
    </row>
    <row r="27" spans="1:27" x14ac:dyDescent="0.25">
      <c r="A27" s="121">
        <v>2.1</v>
      </c>
      <c r="B27" s="424" t="s">
        <v>176</v>
      </c>
      <c r="C27" s="424"/>
      <c r="D27" s="424"/>
      <c r="E27" s="122"/>
      <c r="F27" s="103">
        <v>0</v>
      </c>
      <c r="G27" s="123"/>
      <c r="H27" s="124"/>
      <c r="I27" s="103">
        <v>387978.25</v>
      </c>
      <c r="J27" s="123"/>
      <c r="K27" s="124"/>
      <c r="L27" s="125">
        <v>367944.5</v>
      </c>
      <c r="M27" s="126"/>
      <c r="N27" s="127"/>
      <c r="O27" s="125">
        <v>348336</v>
      </c>
      <c r="P27" s="126"/>
      <c r="Q27" s="127"/>
      <c r="R27" s="125">
        <v>323934</v>
      </c>
      <c r="S27" s="126"/>
      <c r="T27" s="127"/>
      <c r="U27" s="367">
        <v>305000</v>
      </c>
      <c r="V27" s="126"/>
      <c r="W27" s="127"/>
      <c r="X27" s="367">
        <v>299000</v>
      </c>
      <c r="Y27" s="123"/>
      <c r="Z27" s="124"/>
      <c r="AA27" s="270" t="s">
        <v>300</v>
      </c>
    </row>
    <row r="28" spans="1:27" x14ac:dyDescent="0.25">
      <c r="A28" s="269">
        <v>2.2000000000000002</v>
      </c>
      <c r="B28" s="423" t="s">
        <v>177</v>
      </c>
      <c r="C28" s="423"/>
      <c r="D28" s="423"/>
      <c r="E28" s="122"/>
      <c r="F28" s="103">
        <v>0</v>
      </c>
      <c r="G28" s="123"/>
      <c r="H28" s="124"/>
      <c r="I28" s="103">
        <v>15519.13</v>
      </c>
      <c r="J28" s="123"/>
      <c r="K28" s="124"/>
      <c r="L28" s="118">
        <v>14717.78</v>
      </c>
      <c r="M28" s="126"/>
      <c r="N28" s="127"/>
      <c r="O28" s="118">
        <v>13933.44</v>
      </c>
      <c r="P28" s="126"/>
      <c r="Q28" s="127"/>
      <c r="R28" s="118">
        <f>R27/25</f>
        <v>12957.36</v>
      </c>
      <c r="S28" s="126"/>
      <c r="T28" s="127"/>
      <c r="U28" s="118">
        <v>12200</v>
      </c>
      <c r="V28" s="126"/>
      <c r="W28" s="127"/>
      <c r="X28" s="118">
        <v>11960</v>
      </c>
      <c r="Y28" s="123"/>
      <c r="Z28" s="124"/>
      <c r="AA28" s="115"/>
    </row>
    <row r="29" spans="1:27" x14ac:dyDescent="0.25">
      <c r="A29" s="121" t="s">
        <v>178</v>
      </c>
      <c r="B29" s="234" t="s">
        <v>179</v>
      </c>
      <c r="C29" s="234"/>
      <c r="D29" s="275"/>
      <c r="E29" s="122"/>
      <c r="F29" s="103">
        <v>0</v>
      </c>
      <c r="G29" s="123"/>
      <c r="H29" s="124"/>
      <c r="I29" s="103">
        <v>808.28802083333335</v>
      </c>
      <c r="J29" s="123"/>
      <c r="K29" s="124"/>
      <c r="L29" s="118">
        <v>766.55104166666672</v>
      </c>
      <c r="M29" s="126"/>
      <c r="N29" s="127"/>
      <c r="O29" s="118">
        <v>725.70000000000016</v>
      </c>
      <c r="P29" s="126"/>
      <c r="Q29" s="127"/>
      <c r="R29" s="282">
        <f>(R28*2204.62/0.0423)/1000000</f>
        <v>675.32044924822696</v>
      </c>
      <c r="S29" s="126"/>
      <c r="T29" s="127"/>
      <c r="U29" s="368">
        <v>635.84784869976363</v>
      </c>
      <c r="V29" s="126"/>
      <c r="W29" s="127"/>
      <c r="X29" s="368">
        <v>623.33936643026004</v>
      </c>
      <c r="Y29" s="123"/>
      <c r="Z29" s="124"/>
      <c r="AA29" s="283"/>
    </row>
    <row r="30" spans="1:27" x14ac:dyDescent="0.25">
      <c r="A30" s="234">
        <v>2.2999999999999998</v>
      </c>
      <c r="B30" s="425" t="s">
        <v>180</v>
      </c>
      <c r="C30" s="425"/>
      <c r="D30" s="275"/>
      <c r="E30" s="122"/>
      <c r="F30" s="103">
        <v>0</v>
      </c>
      <c r="G30" s="123"/>
      <c r="H30" s="124"/>
      <c r="I30" s="103">
        <v>199282477.07973862</v>
      </c>
      <c r="J30" s="123"/>
      <c r="K30" s="124"/>
      <c r="L30" s="118">
        <v>204730705.19543007</v>
      </c>
      <c r="M30" s="126"/>
      <c r="N30" s="127"/>
      <c r="O30" s="118">
        <v>206832123.65347543</v>
      </c>
      <c r="P30" s="126"/>
      <c r="Q30" s="127"/>
      <c r="R30" s="118">
        <v>187136651</v>
      </c>
      <c r="S30" s="126"/>
      <c r="T30" s="127"/>
      <c r="U30" s="118">
        <v>190232925</v>
      </c>
      <c r="V30" s="126"/>
      <c r="W30" s="127"/>
      <c r="X30" s="118">
        <v>203150800</v>
      </c>
      <c r="Y30" s="123"/>
      <c r="Z30" s="124"/>
      <c r="AA30" s="115"/>
    </row>
    <row r="31" spans="1:27" x14ac:dyDescent="0.25">
      <c r="A31" s="234" t="s">
        <v>181</v>
      </c>
      <c r="B31" s="425" t="s">
        <v>182</v>
      </c>
      <c r="C31" s="425"/>
      <c r="D31" s="275"/>
      <c r="E31" s="122"/>
      <c r="F31" s="103">
        <v>0</v>
      </c>
      <c r="G31" s="123"/>
      <c r="H31" s="124"/>
      <c r="I31" s="103">
        <v>189318.35322575169</v>
      </c>
      <c r="J31" s="123"/>
      <c r="K31" s="124"/>
      <c r="L31" s="118">
        <v>194494.16993565857</v>
      </c>
      <c r="M31" s="126"/>
      <c r="N31" s="127"/>
      <c r="O31" s="118">
        <v>196490.51747080166</v>
      </c>
      <c r="P31" s="126"/>
      <c r="Q31" s="127"/>
      <c r="R31" s="118">
        <f>R30*0.95/1000</f>
        <v>177779.81844999999</v>
      </c>
      <c r="S31" s="126"/>
      <c r="T31" s="127"/>
      <c r="U31" s="118">
        <v>180721.27875</v>
      </c>
      <c r="V31" s="126"/>
      <c r="W31" s="127"/>
      <c r="X31" s="118">
        <v>192993.26</v>
      </c>
      <c r="Y31" s="123"/>
      <c r="Z31" s="124"/>
      <c r="AA31" s="115"/>
    </row>
    <row r="32" spans="1:27" x14ac:dyDescent="0.25">
      <c r="A32" s="277">
        <v>2.4</v>
      </c>
      <c r="B32" s="419" t="s">
        <v>183</v>
      </c>
      <c r="C32" s="419"/>
      <c r="D32" s="276"/>
      <c r="E32" s="274"/>
      <c r="F32" s="284" t="s">
        <v>184</v>
      </c>
      <c r="G32" s="279"/>
      <c r="H32" s="280"/>
      <c r="I32" s="284">
        <v>4.2694646718667286E-3</v>
      </c>
      <c r="J32" s="279"/>
      <c r="K32" s="280"/>
      <c r="L32" s="285">
        <v>3.7000000000000002E-3</v>
      </c>
      <c r="M32" s="286"/>
      <c r="N32" s="287"/>
      <c r="O32" s="285">
        <v>3.5000000000000001E-3</v>
      </c>
      <c r="P32" s="286"/>
      <c r="Q32" s="287"/>
      <c r="R32" s="285">
        <f>R29/R31</f>
        <v>3.7986339233334219E-3</v>
      </c>
      <c r="S32" s="286"/>
      <c r="T32" s="287"/>
      <c r="U32" s="285">
        <v>3.5183894951261439E-3</v>
      </c>
      <c r="V32" s="286"/>
      <c r="W32" s="287"/>
      <c r="X32" s="285">
        <v>3.2298504436386018E-3</v>
      </c>
      <c r="Y32" s="279"/>
      <c r="Z32" s="280"/>
      <c r="AA32" s="288"/>
    </row>
    <row r="33" spans="1:27" x14ac:dyDescent="0.25">
      <c r="A33" s="234"/>
      <c r="B33" s="281"/>
      <c r="C33" s="281"/>
      <c r="D33" s="275"/>
      <c r="E33" s="128"/>
      <c r="F33" s="344"/>
      <c r="G33" s="278"/>
      <c r="H33" s="278"/>
      <c r="I33" s="344"/>
      <c r="J33" s="278"/>
      <c r="K33" s="278"/>
      <c r="L33" s="345"/>
      <c r="M33" s="346"/>
      <c r="N33" s="346"/>
      <c r="O33" s="345"/>
      <c r="P33" s="346"/>
      <c r="Q33" s="346"/>
      <c r="R33" s="345"/>
      <c r="S33" s="346"/>
      <c r="T33" s="346"/>
      <c r="U33" s="345"/>
      <c r="V33" s="346"/>
      <c r="W33" s="346"/>
      <c r="X33" s="345"/>
      <c r="Y33" s="278"/>
      <c r="Z33" s="278"/>
      <c r="AA33" s="347"/>
    </row>
    <row r="34" spans="1:27" ht="18.75" x14ac:dyDescent="0.3">
      <c r="A34" s="131"/>
      <c r="B34" s="129" t="s">
        <v>134</v>
      </c>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1"/>
    </row>
    <row r="35" spans="1:27" ht="51.75" customHeight="1" x14ac:dyDescent="0.25">
      <c r="A35" s="348"/>
      <c r="B35" s="420" t="s">
        <v>185</v>
      </c>
      <c r="C35" s="421"/>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2"/>
    </row>
  </sheetData>
  <mergeCells count="16">
    <mergeCell ref="F3:AA3"/>
    <mergeCell ref="F4:U4"/>
    <mergeCell ref="F5:U5"/>
    <mergeCell ref="B32:C32"/>
    <mergeCell ref="B35:AA35"/>
    <mergeCell ref="B26:D26"/>
    <mergeCell ref="B27:D27"/>
    <mergeCell ref="B28:D28"/>
    <mergeCell ref="B30:C30"/>
    <mergeCell ref="B31:C31"/>
    <mergeCell ref="B10:C10"/>
    <mergeCell ref="B21:D21"/>
    <mergeCell ref="AA18:AA21"/>
    <mergeCell ref="AA22:AA24"/>
    <mergeCell ref="U22:U24"/>
    <mergeCell ref="X22:X24"/>
  </mergeCells>
  <pageMargins left="0.7" right="0.7" top="0.75" bottom="0.75" header="0.3" footer="0.3"/>
  <pageSetup paperSize="17"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A939E-D99C-4F48-B254-FACF3CDA2D34}">
  <sheetPr>
    <pageSetUpPr fitToPage="1"/>
  </sheetPr>
  <dimension ref="A1:I70"/>
  <sheetViews>
    <sheetView zoomScale="80" zoomScaleNormal="80" workbookViewId="0">
      <selection activeCell="F23" sqref="F23:I37"/>
    </sheetView>
  </sheetViews>
  <sheetFormatPr defaultRowHeight="15" x14ac:dyDescent="0.25"/>
  <cols>
    <col min="1" max="1" width="70.28515625" customWidth="1"/>
    <col min="2" max="4" width="12.140625" bestFit="1" customWidth="1"/>
    <col min="5" max="5" width="1.85546875" customWidth="1"/>
    <col min="6" max="6" width="70.28515625" customWidth="1"/>
  </cols>
  <sheetData>
    <row r="1" spans="1:9" ht="21" x14ac:dyDescent="0.35">
      <c r="A1" s="148" t="s">
        <v>186</v>
      </c>
      <c r="B1" s="144"/>
      <c r="C1" s="144"/>
      <c r="D1" s="144"/>
      <c r="E1" s="144"/>
      <c r="F1" s="144"/>
      <c r="G1" s="144"/>
      <c r="H1" s="144"/>
      <c r="I1" s="144"/>
    </row>
    <row r="2" spans="1:9" ht="15.75" x14ac:dyDescent="0.25">
      <c r="A2" s="149" t="s">
        <v>304</v>
      </c>
      <c r="B2" s="144"/>
      <c r="C2" s="144"/>
      <c r="D2" s="144"/>
      <c r="E2" s="144"/>
      <c r="F2" s="144"/>
      <c r="G2" s="144"/>
      <c r="H2" s="144"/>
      <c r="I2" s="144"/>
    </row>
    <row r="3" spans="1:9" x14ac:dyDescent="0.25">
      <c r="A3" s="144"/>
      <c r="B3" s="144"/>
      <c r="C3" s="144"/>
      <c r="D3" s="144"/>
      <c r="E3" s="144"/>
      <c r="F3" s="144"/>
      <c r="G3" s="144"/>
      <c r="H3" s="144"/>
      <c r="I3" s="144"/>
    </row>
    <row r="4" spans="1:9" ht="21" x14ac:dyDescent="0.25">
      <c r="A4" s="434" t="s">
        <v>187</v>
      </c>
      <c r="B4" s="434"/>
      <c r="C4" s="434"/>
      <c r="D4" s="434"/>
      <c r="E4" s="434"/>
      <c r="F4" s="434"/>
      <c r="G4" s="434"/>
      <c r="H4" s="434"/>
      <c r="I4" s="434"/>
    </row>
    <row r="5" spans="1:9" x14ac:dyDescent="0.25">
      <c r="A5" s="146"/>
      <c r="B5" s="147">
        <v>2020</v>
      </c>
      <c r="C5" s="147">
        <v>2021</v>
      </c>
      <c r="D5" s="374">
        <v>2022</v>
      </c>
      <c r="E5" s="146"/>
      <c r="F5" s="146"/>
      <c r="G5" s="147">
        <v>2020</v>
      </c>
      <c r="H5" s="147">
        <v>2021</v>
      </c>
      <c r="I5" s="147">
        <v>2022</v>
      </c>
    </row>
    <row r="6" spans="1:9" ht="16.5" thickBot="1" x14ac:dyDescent="0.3">
      <c r="A6" s="381" t="s">
        <v>188</v>
      </c>
      <c r="B6" s="386"/>
      <c r="C6" s="393"/>
      <c r="D6" s="386"/>
      <c r="E6" s="382"/>
      <c r="F6" s="381" t="s">
        <v>189</v>
      </c>
      <c r="G6" s="383"/>
      <c r="H6" s="383"/>
      <c r="I6" s="383"/>
    </row>
    <row r="7" spans="1:9" x14ac:dyDescent="0.25">
      <c r="A7" s="375" t="s">
        <v>190</v>
      </c>
      <c r="B7" s="390">
        <v>16663</v>
      </c>
      <c r="C7" s="376">
        <v>17938</v>
      </c>
      <c r="D7" s="389">
        <v>19078</v>
      </c>
      <c r="E7" s="144"/>
      <c r="F7" s="155" t="s">
        <v>191</v>
      </c>
      <c r="G7" s="394">
        <v>46.8</v>
      </c>
      <c r="H7" s="361">
        <v>42</v>
      </c>
      <c r="I7" s="361">
        <v>48.1</v>
      </c>
    </row>
    <row r="8" spans="1:9" x14ac:dyDescent="0.25">
      <c r="A8" s="156" t="s">
        <v>192</v>
      </c>
      <c r="B8" s="377">
        <v>14485</v>
      </c>
      <c r="C8" s="391">
        <v>15256</v>
      </c>
      <c r="D8" s="388">
        <v>15761</v>
      </c>
      <c r="E8" s="144"/>
      <c r="F8" s="158" t="s">
        <v>193</v>
      </c>
      <c r="G8" s="362">
        <v>71.8</v>
      </c>
      <c r="H8" s="362">
        <v>97.8</v>
      </c>
      <c r="I8" s="362">
        <v>126.5</v>
      </c>
    </row>
    <row r="9" spans="1:9" x14ac:dyDescent="0.25">
      <c r="A9" s="156" t="s">
        <v>194</v>
      </c>
      <c r="B9" s="378">
        <v>1099</v>
      </c>
      <c r="C9" s="391">
        <v>1616</v>
      </c>
      <c r="D9" s="378">
        <v>2054</v>
      </c>
      <c r="E9" s="144"/>
      <c r="F9" s="158" t="s">
        <v>195</v>
      </c>
      <c r="G9" s="363">
        <v>2.2000000000000002</v>
      </c>
      <c r="H9" s="363">
        <v>2.6</v>
      </c>
      <c r="I9" s="363">
        <v>2.9</v>
      </c>
    </row>
    <row r="10" spans="1:9" s="101" customFormat="1" ht="19.5" customHeight="1" thickBot="1" x14ac:dyDescent="0.3">
      <c r="A10" s="380" t="s">
        <v>196</v>
      </c>
      <c r="B10" s="379">
        <v>1.1299999999999999</v>
      </c>
      <c r="C10" s="392">
        <v>1.65</v>
      </c>
      <c r="D10" s="387">
        <v>2.08</v>
      </c>
      <c r="E10" s="145"/>
      <c r="F10" s="152" t="s">
        <v>197</v>
      </c>
      <c r="G10" s="153"/>
      <c r="H10" s="153"/>
      <c r="I10" s="151"/>
    </row>
    <row r="11" spans="1:9" ht="16.5" thickBot="1" x14ac:dyDescent="0.3">
      <c r="A11" s="150" t="s">
        <v>198</v>
      </c>
      <c r="B11" s="151"/>
      <c r="C11" s="151"/>
      <c r="D11" s="151"/>
      <c r="E11" s="144"/>
      <c r="F11" s="161" t="s">
        <v>199</v>
      </c>
      <c r="G11" s="154">
        <v>0.87</v>
      </c>
      <c r="H11" s="154">
        <v>0.94</v>
      </c>
      <c r="I11" s="364">
        <v>0.9</v>
      </c>
    </row>
    <row r="12" spans="1:9" ht="26.25" x14ac:dyDescent="0.25">
      <c r="A12" s="162" t="s">
        <v>200</v>
      </c>
      <c r="B12" s="163"/>
      <c r="C12" s="163"/>
      <c r="D12" s="163"/>
      <c r="E12" s="144"/>
      <c r="F12" s="164" t="s">
        <v>201</v>
      </c>
      <c r="G12" s="159">
        <v>0.96</v>
      </c>
      <c r="H12" s="159">
        <v>0.67</v>
      </c>
      <c r="I12" s="365">
        <v>0.7</v>
      </c>
    </row>
    <row r="13" spans="1:9" ht="16.5" thickBot="1" x14ac:dyDescent="0.3">
      <c r="A13" s="165" t="s">
        <v>202</v>
      </c>
      <c r="B13" s="153">
        <v>22.33</v>
      </c>
      <c r="C13" s="153">
        <v>22.76</v>
      </c>
      <c r="D13" s="153">
        <v>24.76</v>
      </c>
      <c r="E13" s="144"/>
      <c r="F13" s="152" t="s">
        <v>203</v>
      </c>
      <c r="G13" s="153"/>
      <c r="H13" s="151"/>
      <c r="I13" s="153"/>
    </row>
    <row r="14" spans="1:9" ht="21.75" customHeight="1" x14ac:dyDescent="0.25">
      <c r="A14" s="166" t="s">
        <v>204</v>
      </c>
      <c r="B14" s="153">
        <v>8.07</v>
      </c>
      <c r="C14" s="153">
        <v>8.75</v>
      </c>
      <c r="D14" s="153">
        <v>9.52</v>
      </c>
      <c r="E14" s="144"/>
      <c r="F14" s="161" t="s">
        <v>205</v>
      </c>
      <c r="G14" s="206">
        <v>5052</v>
      </c>
      <c r="H14" s="206">
        <v>5335</v>
      </c>
      <c r="I14" s="206">
        <v>5307</v>
      </c>
    </row>
    <row r="15" spans="1:9" x14ac:dyDescent="0.25">
      <c r="A15" s="167" t="s">
        <v>206</v>
      </c>
      <c r="B15" s="153"/>
      <c r="C15" s="153"/>
      <c r="D15" s="153"/>
      <c r="E15" s="144"/>
      <c r="F15" s="167" t="s">
        <v>207</v>
      </c>
      <c r="G15" s="172">
        <v>5428</v>
      </c>
      <c r="H15" s="172">
        <v>5749</v>
      </c>
      <c r="I15" s="172">
        <v>5720</v>
      </c>
    </row>
    <row r="16" spans="1:9" x14ac:dyDescent="0.25">
      <c r="A16" s="165" t="s">
        <v>208</v>
      </c>
      <c r="B16" s="171">
        <v>1995</v>
      </c>
      <c r="C16" s="171">
        <v>2660</v>
      </c>
      <c r="D16" s="171">
        <v>3089</v>
      </c>
      <c r="E16" s="144"/>
      <c r="F16" s="169" t="s">
        <v>209</v>
      </c>
      <c r="G16" s="153"/>
      <c r="H16" s="153"/>
      <c r="I16" s="153"/>
    </row>
    <row r="17" spans="1:9" ht="25.5" customHeight="1" x14ac:dyDescent="0.25">
      <c r="A17" s="166" t="s">
        <v>210</v>
      </c>
      <c r="B17" s="160">
        <v>150.4</v>
      </c>
      <c r="C17" s="160">
        <v>173.3</v>
      </c>
      <c r="D17" s="160">
        <v>200.1</v>
      </c>
      <c r="E17" s="144"/>
      <c r="F17" s="176" t="s">
        <v>211</v>
      </c>
      <c r="G17" s="173">
        <v>0.33</v>
      </c>
      <c r="H17" s="173">
        <v>0.33</v>
      </c>
      <c r="I17" s="173">
        <v>0.34</v>
      </c>
    </row>
    <row r="18" spans="1:9" ht="15" customHeight="1" x14ac:dyDescent="0.25">
      <c r="A18" s="366" t="s">
        <v>212</v>
      </c>
      <c r="B18" s="153"/>
      <c r="C18" s="153"/>
      <c r="D18" s="153"/>
      <c r="E18" s="144"/>
      <c r="F18" s="165" t="s">
        <v>213</v>
      </c>
      <c r="G18" s="153">
        <v>538</v>
      </c>
      <c r="H18" s="153">
        <v>538</v>
      </c>
      <c r="I18" s="153">
        <v>527</v>
      </c>
    </row>
    <row r="19" spans="1:9" ht="14.25" customHeight="1" x14ac:dyDescent="0.25">
      <c r="A19" s="165" t="s">
        <v>214</v>
      </c>
      <c r="B19" s="153">
        <v>8.39</v>
      </c>
      <c r="C19" s="153">
        <v>8.25</v>
      </c>
      <c r="D19" s="153">
        <v>8.17</v>
      </c>
      <c r="E19" s="144"/>
      <c r="F19" s="177" t="s">
        <v>215</v>
      </c>
      <c r="G19" s="171">
        <v>4890</v>
      </c>
      <c r="H19" s="171">
        <v>5211</v>
      </c>
      <c r="I19" s="171">
        <v>5193</v>
      </c>
    </row>
    <row r="20" spans="1:9" x14ac:dyDescent="0.25">
      <c r="A20" s="165" t="s">
        <v>216</v>
      </c>
      <c r="B20" s="153">
        <v>8.27</v>
      </c>
      <c r="C20" s="153">
        <v>8.18</v>
      </c>
      <c r="D20" s="153">
        <v>8.17</v>
      </c>
      <c r="E20" s="144"/>
      <c r="F20" s="168" t="s">
        <v>217</v>
      </c>
      <c r="G20" s="174">
        <v>79484</v>
      </c>
      <c r="H20" s="174">
        <v>86934</v>
      </c>
      <c r="I20" s="174">
        <v>83154</v>
      </c>
    </row>
    <row r="21" spans="1:9" x14ac:dyDescent="0.25">
      <c r="A21" s="165" t="s">
        <v>218</v>
      </c>
      <c r="B21" s="153">
        <v>8.27</v>
      </c>
      <c r="C21" s="153">
        <v>8.35</v>
      </c>
      <c r="D21" s="153">
        <v>8.09</v>
      </c>
      <c r="E21" s="144"/>
      <c r="F21" s="169" t="s">
        <v>219</v>
      </c>
      <c r="G21" s="157">
        <v>79.2</v>
      </c>
      <c r="H21" s="157">
        <v>113.8</v>
      </c>
      <c r="I21" s="175">
        <v>80</v>
      </c>
    </row>
    <row r="22" spans="1:9" x14ac:dyDescent="0.25">
      <c r="A22" s="165" t="s">
        <v>220</v>
      </c>
      <c r="B22" s="153">
        <v>7.98</v>
      </c>
      <c r="C22" s="153">
        <v>7.98</v>
      </c>
      <c r="D22" s="153">
        <v>7.88</v>
      </c>
      <c r="E22" s="144"/>
      <c r="F22" s="144"/>
      <c r="G22" s="144"/>
      <c r="H22" s="144"/>
      <c r="I22" s="144"/>
    </row>
    <row r="23" spans="1:9" ht="19.5" customHeight="1" x14ac:dyDescent="0.25">
      <c r="A23" s="167" t="s">
        <v>221</v>
      </c>
      <c r="B23" s="153"/>
      <c r="C23" s="153"/>
      <c r="D23" s="153"/>
      <c r="E23" s="144"/>
      <c r="F23" s="433" t="s">
        <v>222</v>
      </c>
      <c r="G23" s="433"/>
      <c r="H23" s="433"/>
      <c r="I23" s="433"/>
    </row>
    <row r="24" spans="1:9" x14ac:dyDescent="0.25">
      <c r="A24" s="165" t="s">
        <v>214</v>
      </c>
      <c r="B24" s="205">
        <v>0.7</v>
      </c>
      <c r="C24" s="153">
        <v>0.68</v>
      </c>
      <c r="D24" s="153">
        <v>0.74</v>
      </c>
      <c r="E24" s="144"/>
      <c r="F24" s="433"/>
      <c r="G24" s="433"/>
      <c r="H24" s="433"/>
      <c r="I24" s="433"/>
    </row>
    <row r="25" spans="1:9" x14ac:dyDescent="0.25">
      <c r="A25" s="165" t="s">
        <v>216</v>
      </c>
      <c r="B25" s="153">
        <v>0.47</v>
      </c>
      <c r="C25" s="205">
        <v>0.5</v>
      </c>
      <c r="D25" s="153">
        <v>0.43</v>
      </c>
      <c r="E25" s="144"/>
      <c r="F25" s="433"/>
      <c r="G25" s="433"/>
      <c r="H25" s="433"/>
      <c r="I25" s="433"/>
    </row>
    <row r="26" spans="1:9" x14ac:dyDescent="0.25">
      <c r="A26" s="165" t="s">
        <v>218</v>
      </c>
      <c r="B26" s="205">
        <v>0.7</v>
      </c>
      <c r="C26" s="153">
        <v>0.71</v>
      </c>
      <c r="D26" s="153">
        <v>0.62</v>
      </c>
      <c r="E26" s="144"/>
      <c r="F26" s="433"/>
      <c r="G26" s="433"/>
      <c r="H26" s="433"/>
      <c r="I26" s="433"/>
    </row>
    <row r="27" spans="1:9" x14ac:dyDescent="0.25">
      <c r="A27" s="165" t="s">
        <v>220</v>
      </c>
      <c r="B27" s="153">
        <v>0.68</v>
      </c>
      <c r="C27" s="153">
        <v>0.65</v>
      </c>
      <c r="D27" s="153">
        <v>0.61</v>
      </c>
      <c r="E27" s="144"/>
      <c r="F27" s="433"/>
      <c r="G27" s="433"/>
      <c r="H27" s="433"/>
      <c r="I27" s="433"/>
    </row>
    <row r="28" spans="1:9" ht="19.5" customHeight="1" x14ac:dyDescent="0.25">
      <c r="A28" s="167" t="s">
        <v>223</v>
      </c>
      <c r="B28" s="144"/>
      <c r="C28" s="144"/>
      <c r="D28" s="144"/>
      <c r="E28" s="144"/>
      <c r="F28" s="433"/>
      <c r="G28" s="433"/>
      <c r="H28" s="433"/>
      <c r="I28" s="433"/>
    </row>
    <row r="29" spans="1:9" x14ac:dyDescent="0.25">
      <c r="A29" s="165" t="s">
        <v>214</v>
      </c>
      <c r="B29" s="153">
        <v>90</v>
      </c>
      <c r="C29" s="153">
        <v>87</v>
      </c>
      <c r="D29" s="153">
        <v>89</v>
      </c>
      <c r="E29" s="144"/>
      <c r="F29" s="433"/>
      <c r="G29" s="433"/>
      <c r="H29" s="433"/>
      <c r="I29" s="433"/>
    </row>
    <row r="30" spans="1:9" x14ac:dyDescent="0.25">
      <c r="A30" s="165" t="s">
        <v>216</v>
      </c>
      <c r="B30" s="153">
        <v>68</v>
      </c>
      <c r="C30" s="153">
        <v>69</v>
      </c>
      <c r="D30" s="153">
        <v>67</v>
      </c>
      <c r="E30" s="144"/>
      <c r="F30" s="433"/>
      <c r="G30" s="433"/>
      <c r="H30" s="433"/>
      <c r="I30" s="433"/>
    </row>
    <row r="31" spans="1:9" x14ac:dyDescent="0.25">
      <c r="A31" s="165" t="s">
        <v>218</v>
      </c>
      <c r="B31" s="153">
        <v>85</v>
      </c>
      <c r="C31" s="153">
        <v>95</v>
      </c>
      <c r="D31" s="153">
        <v>89</v>
      </c>
      <c r="E31" s="144"/>
      <c r="F31" s="433"/>
      <c r="G31" s="433"/>
      <c r="H31" s="433"/>
      <c r="I31" s="433"/>
    </row>
    <row r="32" spans="1:9" x14ac:dyDescent="0.25">
      <c r="A32" s="165" t="s">
        <v>220</v>
      </c>
      <c r="B32" s="153">
        <v>88</v>
      </c>
      <c r="C32" s="153">
        <v>85</v>
      </c>
      <c r="D32" s="153">
        <v>86</v>
      </c>
      <c r="E32" s="144"/>
      <c r="F32" s="433"/>
      <c r="G32" s="433"/>
      <c r="H32" s="433"/>
      <c r="I32" s="433"/>
    </row>
    <row r="33" spans="1:9" ht="22.5" customHeight="1" x14ac:dyDescent="0.25">
      <c r="A33" s="167" t="s">
        <v>224</v>
      </c>
      <c r="B33" s="153"/>
      <c r="C33" s="153"/>
      <c r="D33" s="153"/>
      <c r="E33" s="144"/>
      <c r="F33" s="433"/>
      <c r="G33" s="433"/>
      <c r="H33" s="433"/>
      <c r="I33" s="433"/>
    </row>
    <row r="34" spans="1:9" x14ac:dyDescent="0.25">
      <c r="A34" s="165" t="s">
        <v>214</v>
      </c>
      <c r="B34" s="153">
        <v>63</v>
      </c>
      <c r="C34" s="153">
        <v>60</v>
      </c>
      <c r="D34" s="153">
        <v>66</v>
      </c>
      <c r="E34" s="144"/>
      <c r="F34" s="433"/>
      <c r="G34" s="433"/>
      <c r="H34" s="433"/>
      <c r="I34" s="433"/>
    </row>
    <row r="35" spans="1:9" x14ac:dyDescent="0.25">
      <c r="A35" s="165" t="s">
        <v>216</v>
      </c>
      <c r="B35" s="153">
        <v>32</v>
      </c>
      <c r="C35" s="153">
        <v>35</v>
      </c>
      <c r="D35" s="153">
        <v>29</v>
      </c>
      <c r="E35" s="144"/>
      <c r="F35" s="433"/>
      <c r="G35" s="433"/>
      <c r="H35" s="433"/>
      <c r="I35" s="433"/>
    </row>
    <row r="36" spans="1:9" x14ac:dyDescent="0.25">
      <c r="A36" s="165" t="s">
        <v>218</v>
      </c>
      <c r="B36" s="153">
        <v>60</v>
      </c>
      <c r="C36" s="153">
        <v>67</v>
      </c>
      <c r="D36" s="153">
        <v>55</v>
      </c>
      <c r="E36" s="144"/>
      <c r="F36" s="433"/>
      <c r="G36" s="433"/>
      <c r="H36" s="433"/>
      <c r="I36" s="433"/>
    </row>
    <row r="37" spans="1:9" x14ac:dyDescent="0.25">
      <c r="A37" s="165" t="s">
        <v>220</v>
      </c>
      <c r="B37" s="153">
        <v>60</v>
      </c>
      <c r="C37" s="153">
        <v>55</v>
      </c>
      <c r="D37" s="153">
        <v>52</v>
      </c>
      <c r="E37" s="144"/>
      <c r="F37" s="433"/>
      <c r="G37" s="433"/>
      <c r="H37" s="433"/>
      <c r="I37" s="433"/>
    </row>
    <row r="38" spans="1:9" x14ac:dyDescent="0.25">
      <c r="B38" s="103"/>
      <c r="C38" s="103"/>
      <c r="D38" s="103"/>
      <c r="E38" s="144"/>
      <c r="G38" s="103"/>
      <c r="H38" s="103"/>
      <c r="I38" s="103"/>
    </row>
    <row r="39" spans="1:9" x14ac:dyDescent="0.25">
      <c r="B39" s="103"/>
      <c r="C39" s="103"/>
      <c r="D39" s="103"/>
      <c r="E39" s="144"/>
      <c r="G39" s="103"/>
      <c r="H39" s="103"/>
      <c r="I39" s="103"/>
    </row>
    <row r="40" spans="1:9" ht="21" customHeight="1" x14ac:dyDescent="0.25">
      <c r="A40" s="431" t="s">
        <v>305</v>
      </c>
      <c r="B40" s="431"/>
      <c r="C40" s="431"/>
      <c r="D40" s="431"/>
      <c r="E40" s="431"/>
      <c r="F40" s="431"/>
      <c r="G40" s="431"/>
      <c r="H40" s="431"/>
      <c r="I40" s="431"/>
    </row>
    <row r="41" spans="1:9" ht="15.75" x14ac:dyDescent="0.25">
      <c r="A41" s="185" t="s">
        <v>225</v>
      </c>
      <c r="B41" s="196"/>
      <c r="C41" s="196"/>
      <c r="D41" s="196"/>
      <c r="E41" s="144"/>
      <c r="F41" s="185" t="s">
        <v>226</v>
      </c>
      <c r="G41" s="196"/>
      <c r="H41" s="196"/>
      <c r="I41" s="196"/>
    </row>
    <row r="42" spans="1:9" ht="15.75" x14ac:dyDescent="0.25">
      <c r="A42" s="150" t="s">
        <v>227</v>
      </c>
      <c r="B42" s="203" t="s">
        <v>228</v>
      </c>
      <c r="C42" s="432" t="s">
        <v>229</v>
      </c>
      <c r="D42" s="432"/>
      <c r="E42" s="144"/>
      <c r="F42" s="150" t="s">
        <v>227</v>
      </c>
      <c r="G42" s="203" t="s">
        <v>228</v>
      </c>
      <c r="H42" s="432" t="s">
        <v>229</v>
      </c>
      <c r="I42" s="432"/>
    </row>
    <row r="43" spans="1:9" x14ac:dyDescent="0.25">
      <c r="A43" s="144" t="s">
        <v>230</v>
      </c>
      <c r="B43" s="171">
        <v>5221</v>
      </c>
      <c r="C43" s="144"/>
      <c r="D43" s="204">
        <v>0.27900000000000003</v>
      </c>
      <c r="E43" s="144"/>
      <c r="F43" s="144" t="s">
        <v>230</v>
      </c>
      <c r="G43" s="171">
        <v>881</v>
      </c>
      <c r="H43" s="144"/>
      <c r="I43" s="204">
        <v>0.308</v>
      </c>
    </row>
    <row r="44" spans="1:9" x14ac:dyDescent="0.25">
      <c r="A44" s="144" t="s">
        <v>231</v>
      </c>
      <c r="B44" s="171">
        <v>7207</v>
      </c>
      <c r="C44" s="144"/>
      <c r="D44" s="204">
        <v>0.38500000000000001</v>
      </c>
      <c r="F44" s="144" t="s">
        <v>231</v>
      </c>
      <c r="G44" s="171">
        <v>979</v>
      </c>
      <c r="H44" s="144"/>
      <c r="I44" s="204">
        <v>0.34200000000000003</v>
      </c>
    </row>
    <row r="45" spans="1:9" x14ac:dyDescent="0.25">
      <c r="A45" s="144" t="s">
        <v>232</v>
      </c>
      <c r="B45" s="171">
        <v>1984</v>
      </c>
      <c r="C45" s="144"/>
      <c r="D45" s="204">
        <v>0.106</v>
      </c>
      <c r="F45" s="144" t="s">
        <v>232</v>
      </c>
      <c r="G45" s="171">
        <v>25</v>
      </c>
      <c r="H45" s="144"/>
      <c r="I45" s="204">
        <v>8.9999999999999993E-3</v>
      </c>
    </row>
    <row r="46" spans="1:9" x14ac:dyDescent="0.25">
      <c r="A46" s="144" t="s">
        <v>233</v>
      </c>
      <c r="B46" s="171">
        <v>10063</v>
      </c>
      <c r="C46" s="144"/>
      <c r="D46" s="204">
        <v>0.53700000000000003</v>
      </c>
      <c r="F46" s="144" t="s">
        <v>233</v>
      </c>
      <c r="G46" s="171">
        <v>1586</v>
      </c>
      <c r="H46" s="144"/>
      <c r="I46" s="204">
        <v>0.55500000000000005</v>
      </c>
    </row>
    <row r="47" spans="1:9" x14ac:dyDescent="0.25">
      <c r="A47" s="144" t="s">
        <v>234</v>
      </c>
      <c r="B47" s="171">
        <v>6681</v>
      </c>
      <c r="C47" s="144"/>
      <c r="D47" s="204">
        <v>0.35699999999999998</v>
      </c>
      <c r="F47" s="144" t="s">
        <v>234</v>
      </c>
      <c r="G47" s="171">
        <v>1248</v>
      </c>
      <c r="H47" s="144"/>
      <c r="I47" s="204">
        <v>0.436</v>
      </c>
    </row>
    <row r="48" spans="1:9" x14ac:dyDescent="0.25">
      <c r="A48" s="144" t="s">
        <v>235</v>
      </c>
      <c r="B48" s="171">
        <v>18571</v>
      </c>
      <c r="C48" s="144"/>
      <c r="D48" s="204">
        <v>0.99199999999999999</v>
      </c>
      <c r="F48" s="144" t="s">
        <v>236</v>
      </c>
      <c r="G48" s="171">
        <v>1724</v>
      </c>
      <c r="H48" s="144"/>
      <c r="I48" s="204">
        <v>0.60299999999999998</v>
      </c>
    </row>
    <row r="49" spans="1:9" x14ac:dyDescent="0.25">
      <c r="A49" s="144" t="s">
        <v>237</v>
      </c>
      <c r="B49" s="171">
        <v>157</v>
      </c>
      <c r="C49" s="144"/>
      <c r="D49" s="204">
        <v>8.0000000000000002E-3</v>
      </c>
      <c r="F49" s="167" t="s">
        <v>238</v>
      </c>
      <c r="G49" s="171">
        <v>2859</v>
      </c>
      <c r="H49" s="144"/>
      <c r="I49" s="204">
        <v>1</v>
      </c>
    </row>
    <row r="50" spans="1:9" x14ac:dyDescent="0.25">
      <c r="A50" s="167" t="s">
        <v>238</v>
      </c>
      <c r="B50" s="171">
        <v>18728</v>
      </c>
      <c r="C50" s="144"/>
      <c r="D50" s="204">
        <v>1</v>
      </c>
      <c r="E50" s="144"/>
    </row>
    <row r="51" spans="1:9" x14ac:dyDescent="0.25">
      <c r="A51" s="144"/>
      <c r="B51" s="144"/>
      <c r="C51" s="144"/>
      <c r="D51" s="144"/>
      <c r="E51" s="144"/>
      <c r="F51" s="144"/>
      <c r="G51" s="144"/>
      <c r="H51" s="144"/>
      <c r="I51" s="144"/>
    </row>
    <row r="52" spans="1:9" ht="25.5" customHeight="1" x14ac:dyDescent="0.25">
      <c r="A52" s="433" t="s">
        <v>239</v>
      </c>
      <c r="B52" s="433"/>
      <c r="C52" s="433"/>
      <c r="D52" s="433"/>
      <c r="E52" s="433"/>
      <c r="F52" s="433"/>
      <c r="G52" s="433"/>
      <c r="H52" s="433"/>
      <c r="I52" s="433"/>
    </row>
    <row r="53" spans="1:9" ht="25.5" customHeight="1" x14ac:dyDescent="0.25">
      <c r="A53" s="433"/>
      <c r="B53" s="433"/>
      <c r="C53" s="433"/>
      <c r="D53" s="433"/>
      <c r="E53" s="433"/>
      <c r="F53" s="433"/>
      <c r="G53" s="433"/>
      <c r="H53" s="433"/>
      <c r="I53" s="433"/>
    </row>
    <row r="54" spans="1:9" ht="25.5" customHeight="1" x14ac:dyDescent="0.25">
      <c r="A54" s="433"/>
      <c r="B54" s="433"/>
      <c r="C54" s="433"/>
      <c r="D54" s="433"/>
      <c r="E54" s="433"/>
      <c r="F54" s="433"/>
      <c r="G54" s="433"/>
      <c r="H54" s="433"/>
      <c r="I54" s="433"/>
    </row>
    <row r="56" spans="1:9" ht="21" customHeight="1" x14ac:dyDescent="0.25">
      <c r="A56" s="431" t="s">
        <v>306</v>
      </c>
      <c r="B56" s="431"/>
      <c r="C56" s="431"/>
      <c r="D56" s="431"/>
      <c r="E56" s="431"/>
      <c r="F56" s="431"/>
      <c r="G56" s="431"/>
      <c r="H56" s="431"/>
      <c r="I56" s="431"/>
    </row>
    <row r="57" spans="1:9" ht="15.75" x14ac:dyDescent="0.25">
      <c r="A57" s="185" t="s">
        <v>225</v>
      </c>
      <c r="B57" s="196"/>
      <c r="C57" s="196"/>
      <c r="D57" s="196"/>
      <c r="E57" s="144"/>
      <c r="F57" s="185" t="s">
        <v>240</v>
      </c>
      <c r="G57" s="196"/>
      <c r="H57" s="196"/>
      <c r="I57" s="196"/>
    </row>
    <row r="58" spans="1:9" ht="15.75" x14ac:dyDescent="0.25">
      <c r="A58" s="150" t="s">
        <v>227</v>
      </c>
      <c r="B58" s="203" t="s">
        <v>228</v>
      </c>
      <c r="C58" s="432" t="s">
        <v>229</v>
      </c>
      <c r="D58" s="432"/>
      <c r="E58" s="144"/>
      <c r="F58" s="150" t="s">
        <v>227</v>
      </c>
      <c r="G58" s="203" t="s">
        <v>228</v>
      </c>
      <c r="H58" s="432" t="s">
        <v>229</v>
      </c>
      <c r="I58" s="432"/>
    </row>
    <row r="59" spans="1:9" x14ac:dyDescent="0.25">
      <c r="A59" s="144" t="s">
        <v>230</v>
      </c>
      <c r="B59" s="171">
        <v>5300</v>
      </c>
      <c r="C59" s="144"/>
      <c r="D59" s="204">
        <v>0.27800000000000002</v>
      </c>
      <c r="E59" s="144"/>
      <c r="F59" s="144" t="s">
        <v>230</v>
      </c>
      <c r="G59" s="171">
        <v>961</v>
      </c>
      <c r="H59" s="144"/>
      <c r="I59" s="204">
        <v>0.317</v>
      </c>
    </row>
    <row r="60" spans="1:9" x14ac:dyDescent="0.25">
      <c r="A60" s="144" t="s">
        <v>231</v>
      </c>
      <c r="B60" s="171">
        <v>7519</v>
      </c>
      <c r="C60" s="144"/>
      <c r="D60" s="204">
        <v>0.39400000000000002</v>
      </c>
      <c r="F60" s="144" t="s">
        <v>231</v>
      </c>
      <c r="G60" s="171">
        <v>1086</v>
      </c>
      <c r="H60" s="144"/>
      <c r="I60" s="204">
        <v>0.35799999999999998</v>
      </c>
    </row>
    <row r="61" spans="1:9" x14ac:dyDescent="0.25">
      <c r="A61" s="144" t="s">
        <v>232</v>
      </c>
      <c r="B61" s="171">
        <v>2026</v>
      </c>
      <c r="C61" s="144"/>
      <c r="D61" s="204">
        <v>0.106</v>
      </c>
      <c r="F61" s="144" t="s">
        <v>232</v>
      </c>
      <c r="G61" s="171">
        <v>29</v>
      </c>
      <c r="H61" s="144"/>
      <c r="I61" s="204">
        <v>0.01</v>
      </c>
    </row>
    <row r="62" spans="1:9" x14ac:dyDescent="0.25">
      <c r="A62" s="144" t="s">
        <v>233</v>
      </c>
      <c r="B62" s="171">
        <v>10548</v>
      </c>
      <c r="C62" s="144"/>
      <c r="D62" s="204">
        <v>0.55300000000000005</v>
      </c>
      <c r="F62" s="144" t="s">
        <v>233</v>
      </c>
      <c r="G62" s="171">
        <v>1715</v>
      </c>
      <c r="H62" s="144"/>
      <c r="I62" s="204">
        <v>0.56599999999999995</v>
      </c>
    </row>
    <row r="63" spans="1:9" x14ac:dyDescent="0.25">
      <c r="A63" s="144" t="s">
        <v>234</v>
      </c>
      <c r="B63" s="171">
        <v>6489</v>
      </c>
      <c r="C63" s="144"/>
      <c r="D63" s="204">
        <v>0.34</v>
      </c>
      <c r="F63" s="144" t="s">
        <v>234</v>
      </c>
      <c r="G63" s="171">
        <v>1286</v>
      </c>
      <c r="H63" s="144"/>
      <c r="I63" s="204">
        <v>0.42399999999999999</v>
      </c>
    </row>
    <row r="64" spans="1:9" x14ac:dyDescent="0.25">
      <c r="A64" s="144" t="s">
        <v>235</v>
      </c>
      <c r="B64" s="171">
        <v>18911</v>
      </c>
      <c r="C64" s="144"/>
      <c r="D64" s="204">
        <v>0.99199999999999999</v>
      </c>
      <c r="F64" s="144" t="s">
        <v>241</v>
      </c>
      <c r="G64" s="171">
        <v>1787</v>
      </c>
      <c r="H64" s="144"/>
      <c r="I64" s="204">
        <v>0.59</v>
      </c>
    </row>
    <row r="65" spans="1:9" x14ac:dyDescent="0.25">
      <c r="A65" s="144" t="s">
        <v>237</v>
      </c>
      <c r="B65" s="171">
        <v>152</v>
      </c>
      <c r="C65" s="144"/>
      <c r="D65" s="204">
        <v>8.0000000000000002E-3</v>
      </c>
      <c r="F65" s="167" t="s">
        <v>242</v>
      </c>
      <c r="G65" s="171">
        <v>3030</v>
      </c>
      <c r="H65" s="144"/>
      <c r="I65" s="204">
        <v>1</v>
      </c>
    </row>
    <row r="66" spans="1:9" x14ac:dyDescent="0.25">
      <c r="A66" s="167" t="s">
        <v>238</v>
      </c>
      <c r="B66" s="171">
        <v>19063</v>
      </c>
      <c r="C66" s="144"/>
      <c r="D66" s="204">
        <v>1</v>
      </c>
      <c r="E66" s="144"/>
    </row>
    <row r="67" spans="1:9" x14ac:dyDescent="0.25">
      <c r="A67" s="144"/>
      <c r="B67" s="144"/>
      <c r="C67" s="144"/>
      <c r="D67" s="144"/>
      <c r="E67" s="144"/>
      <c r="F67" s="144"/>
      <c r="G67" s="144"/>
      <c r="H67" s="144"/>
      <c r="I67" s="144"/>
    </row>
    <row r="68" spans="1:9" ht="25.5" customHeight="1" x14ac:dyDescent="0.25">
      <c r="A68" s="433" t="s">
        <v>243</v>
      </c>
      <c r="B68" s="433"/>
      <c r="C68" s="433"/>
      <c r="D68" s="433"/>
      <c r="E68" s="433"/>
      <c r="F68" s="433"/>
      <c r="G68" s="433"/>
      <c r="H68" s="433"/>
      <c r="I68" s="433"/>
    </row>
    <row r="69" spans="1:9" ht="25.5" customHeight="1" x14ac:dyDescent="0.25">
      <c r="A69" s="433"/>
      <c r="B69" s="433"/>
      <c r="C69" s="433"/>
      <c r="D69" s="433"/>
      <c r="E69" s="433"/>
      <c r="F69" s="433"/>
      <c r="G69" s="433"/>
      <c r="H69" s="433"/>
      <c r="I69" s="433"/>
    </row>
    <row r="70" spans="1:9" ht="25.5" customHeight="1" x14ac:dyDescent="0.25">
      <c r="A70" s="433"/>
      <c r="B70" s="433"/>
      <c r="C70" s="433"/>
      <c r="D70" s="433"/>
      <c r="E70" s="433"/>
      <c r="F70" s="433"/>
      <c r="G70" s="433"/>
      <c r="H70" s="433"/>
      <c r="I70" s="433"/>
    </row>
  </sheetData>
  <mergeCells count="10">
    <mergeCell ref="A56:I56"/>
    <mergeCell ref="C58:D58"/>
    <mergeCell ref="H58:I58"/>
    <mergeCell ref="A68:I70"/>
    <mergeCell ref="A4:I4"/>
    <mergeCell ref="F23:I37"/>
    <mergeCell ref="C42:D42"/>
    <mergeCell ref="H42:I42"/>
    <mergeCell ref="A52:I54"/>
    <mergeCell ref="A40:I40"/>
  </mergeCells>
  <pageMargins left="0.7" right="0.7" top="0.75" bottom="0.75" header="0.3" footer="0.3"/>
  <pageSetup paperSize="17"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85277-4BCB-4728-B359-480E3692357B}">
  <sheetPr>
    <pageSetUpPr fitToPage="1"/>
  </sheetPr>
  <dimension ref="A1:I58"/>
  <sheetViews>
    <sheetView topLeftCell="A16" zoomScale="90" zoomScaleNormal="90" workbookViewId="0">
      <selection activeCell="H38" sqref="H38"/>
    </sheetView>
  </sheetViews>
  <sheetFormatPr defaultRowHeight="15" x14ac:dyDescent="0.25"/>
  <cols>
    <col min="1" max="1" width="70.28515625" customWidth="1"/>
    <col min="2" max="4" width="12.140625" bestFit="1" customWidth="1"/>
    <col min="5" max="5" width="1.85546875" customWidth="1"/>
    <col min="6" max="6" width="70.28515625" customWidth="1"/>
  </cols>
  <sheetData>
    <row r="1" spans="1:9" ht="21" x14ac:dyDescent="0.35">
      <c r="A1" s="148" t="s">
        <v>186</v>
      </c>
      <c r="B1" s="144"/>
      <c r="C1" s="144"/>
      <c r="D1" s="144"/>
      <c r="E1" s="144"/>
      <c r="F1" s="144"/>
      <c r="G1" s="144"/>
      <c r="H1" s="144"/>
      <c r="I1" s="144"/>
    </row>
    <row r="2" spans="1:9" ht="15.75" x14ac:dyDescent="0.25">
      <c r="A2" s="213" t="s">
        <v>308</v>
      </c>
      <c r="B2" s="144"/>
      <c r="C2" s="144"/>
      <c r="D2" s="144"/>
      <c r="E2" s="144"/>
      <c r="F2" s="144"/>
      <c r="G2" s="144"/>
      <c r="H2" s="144"/>
      <c r="I2" s="144"/>
    </row>
    <row r="3" spans="1:9" x14ac:dyDescent="0.25">
      <c r="A3" s="144"/>
      <c r="B3" s="144"/>
      <c r="C3" s="144"/>
      <c r="D3" s="144"/>
      <c r="E3" s="144"/>
      <c r="F3" s="144"/>
      <c r="G3" s="144"/>
      <c r="H3" s="144"/>
      <c r="I3" s="144"/>
    </row>
    <row r="4" spans="1:9" ht="21" x14ac:dyDescent="0.25">
      <c r="A4" s="434" t="s">
        <v>244</v>
      </c>
      <c r="B4" s="434"/>
      <c r="C4" s="434"/>
      <c r="D4" s="434"/>
      <c r="E4" s="434"/>
      <c r="F4" s="434"/>
      <c r="G4" s="434"/>
      <c r="H4" s="434"/>
      <c r="I4" s="434"/>
    </row>
    <row r="5" spans="1:9" ht="15.75" x14ac:dyDescent="0.25">
      <c r="A5" s="144"/>
      <c r="B5" s="144"/>
      <c r="C5" s="144"/>
      <c r="D5" s="144"/>
      <c r="E5" s="146"/>
      <c r="F5" s="185" t="s">
        <v>245</v>
      </c>
      <c r="G5" s="196">
        <v>2020</v>
      </c>
      <c r="H5" s="196">
        <v>2021</v>
      </c>
      <c r="I5" s="196">
        <v>2022</v>
      </c>
    </row>
    <row r="6" spans="1:9" ht="15.75" x14ac:dyDescent="0.25">
      <c r="A6" s="144"/>
      <c r="B6" s="144"/>
      <c r="C6" s="144"/>
      <c r="D6" s="144"/>
      <c r="E6" s="144"/>
      <c r="F6" s="213" t="s">
        <v>246</v>
      </c>
      <c r="G6" s="187">
        <v>479</v>
      </c>
      <c r="H6" s="187">
        <v>467</v>
      </c>
      <c r="I6" s="187">
        <v>452</v>
      </c>
    </row>
    <row r="7" spans="1:9" x14ac:dyDescent="0.25">
      <c r="A7" s="144"/>
      <c r="B7" s="144"/>
      <c r="C7" s="144"/>
      <c r="D7" s="144"/>
      <c r="E7" s="144"/>
      <c r="F7" s="214" t="s">
        <v>247</v>
      </c>
      <c r="G7" s="215">
        <v>4572</v>
      </c>
      <c r="H7" s="215">
        <v>4868</v>
      </c>
      <c r="I7" s="216">
        <v>4855</v>
      </c>
    </row>
    <row r="8" spans="1:9" x14ac:dyDescent="0.25">
      <c r="A8" s="144"/>
      <c r="B8" s="144"/>
      <c r="C8" s="144"/>
      <c r="D8" s="144"/>
      <c r="E8" s="144"/>
      <c r="F8" s="190" t="s">
        <v>248</v>
      </c>
      <c r="G8" s="223">
        <v>5052</v>
      </c>
      <c r="H8" s="223">
        <v>5335</v>
      </c>
      <c r="I8" s="224">
        <v>5307</v>
      </c>
    </row>
    <row r="9" spans="1:9" x14ac:dyDescent="0.25">
      <c r="A9" s="144"/>
      <c r="B9" s="144"/>
      <c r="C9" s="144"/>
      <c r="D9" s="144"/>
      <c r="E9" s="144"/>
      <c r="F9" s="212" t="s">
        <v>249</v>
      </c>
      <c r="G9" s="211">
        <v>4948</v>
      </c>
      <c r="H9" s="211">
        <v>5282</v>
      </c>
      <c r="I9" s="211">
        <v>5268</v>
      </c>
    </row>
    <row r="10" spans="1:9" s="101" customFormat="1" ht="17.25" customHeight="1" x14ac:dyDescent="0.25">
      <c r="A10" s="145"/>
      <c r="B10" s="145"/>
      <c r="C10" s="145"/>
      <c r="D10" s="145"/>
      <c r="E10" s="145"/>
      <c r="F10" s="217" t="s">
        <v>250</v>
      </c>
      <c r="G10" s="224">
        <v>5428</v>
      </c>
      <c r="H10" s="224">
        <v>5749</v>
      </c>
      <c r="I10" s="225">
        <v>5720</v>
      </c>
    </row>
    <row r="11" spans="1:9" x14ac:dyDescent="0.25">
      <c r="A11" s="144"/>
      <c r="B11" s="144"/>
      <c r="C11" s="144"/>
      <c r="D11" s="144"/>
      <c r="E11" s="144"/>
      <c r="F11" s="188" t="s">
        <v>251</v>
      </c>
      <c r="G11" s="200">
        <v>8.6</v>
      </c>
      <c r="H11" s="200">
        <v>49.2</v>
      </c>
      <c r="I11" s="218">
        <v>8.8000000000000007</v>
      </c>
    </row>
    <row r="12" spans="1:9" x14ac:dyDescent="0.25">
      <c r="A12" s="144"/>
      <c r="B12" s="144"/>
      <c r="C12" s="144"/>
      <c r="D12" s="144"/>
      <c r="E12" s="144"/>
      <c r="F12" s="189" t="s">
        <v>252</v>
      </c>
      <c r="G12" s="201">
        <v>81326</v>
      </c>
      <c r="H12" s="201">
        <v>88625</v>
      </c>
      <c r="I12" s="201">
        <v>84825</v>
      </c>
    </row>
    <row r="13" spans="1:9" x14ac:dyDescent="0.25">
      <c r="A13" s="144"/>
      <c r="B13" s="144"/>
      <c r="C13" s="144"/>
      <c r="D13" s="144"/>
      <c r="E13" s="144"/>
    </row>
    <row r="14" spans="1:9" ht="21.75" customHeight="1" x14ac:dyDescent="0.25">
      <c r="A14" s="144"/>
      <c r="B14" s="144"/>
      <c r="C14" s="144"/>
      <c r="D14" s="144"/>
      <c r="E14" s="144"/>
    </row>
    <row r="15" spans="1:9" ht="15.75" x14ac:dyDescent="0.25">
      <c r="A15" s="185" t="s">
        <v>253</v>
      </c>
      <c r="B15" s="196">
        <v>2020</v>
      </c>
      <c r="C15" s="196">
        <v>2021</v>
      </c>
      <c r="D15" s="196">
        <v>2022</v>
      </c>
      <c r="E15" s="144"/>
      <c r="F15" s="185" t="s">
        <v>254</v>
      </c>
      <c r="G15" s="196">
        <v>2020</v>
      </c>
      <c r="H15" s="196">
        <v>2021</v>
      </c>
      <c r="I15" s="196">
        <v>2022</v>
      </c>
    </row>
    <row r="16" spans="1:9" ht="15.75" x14ac:dyDescent="0.25">
      <c r="A16" s="150" t="s">
        <v>255</v>
      </c>
      <c r="B16" s="170"/>
      <c r="C16" s="170"/>
      <c r="D16" s="170"/>
      <c r="E16" s="144"/>
      <c r="F16" s="150" t="s">
        <v>255</v>
      </c>
      <c r="G16" s="187"/>
      <c r="H16" s="187"/>
      <c r="I16" s="187"/>
    </row>
    <row r="17" spans="1:9" ht="17.25" customHeight="1" x14ac:dyDescent="0.25">
      <c r="A17" s="435" t="s">
        <v>256</v>
      </c>
      <c r="B17" s="435"/>
      <c r="C17" s="435"/>
      <c r="D17" s="435"/>
      <c r="E17" s="144"/>
      <c r="F17" s="195" t="s">
        <v>257</v>
      </c>
      <c r="G17" s="202">
        <v>20</v>
      </c>
      <c r="H17" s="202">
        <v>26</v>
      </c>
      <c r="I17" s="202">
        <v>22</v>
      </c>
    </row>
    <row r="18" spans="1:9" ht="18.75" customHeight="1" x14ac:dyDescent="0.25">
      <c r="A18" s="435"/>
      <c r="B18" s="435"/>
      <c r="C18" s="435"/>
      <c r="D18" s="435"/>
      <c r="E18" s="144"/>
      <c r="F18" s="180" t="s">
        <v>258</v>
      </c>
      <c r="G18" s="153">
        <v>324</v>
      </c>
      <c r="H18" s="153">
        <v>305</v>
      </c>
      <c r="I18" s="153">
        <v>299</v>
      </c>
    </row>
    <row r="19" spans="1:9" ht="14.25" customHeight="1" x14ac:dyDescent="0.25">
      <c r="A19" s="435"/>
      <c r="B19" s="435"/>
      <c r="C19" s="435"/>
      <c r="D19" s="435"/>
      <c r="E19" s="144"/>
      <c r="F19" s="197" t="s">
        <v>259</v>
      </c>
      <c r="G19" s="153">
        <v>49</v>
      </c>
      <c r="H19" s="153">
        <v>43</v>
      </c>
      <c r="I19" s="153">
        <v>41</v>
      </c>
    </row>
    <row r="20" spans="1:9" x14ac:dyDescent="0.25">
      <c r="A20" s="435"/>
      <c r="B20" s="435"/>
      <c r="C20" s="435"/>
      <c r="D20" s="435"/>
      <c r="E20" s="144"/>
      <c r="F20" s="198" t="s">
        <v>260</v>
      </c>
      <c r="G20" s="153">
        <v>0</v>
      </c>
      <c r="H20" s="153">
        <v>0</v>
      </c>
      <c r="I20" s="153">
        <v>0</v>
      </c>
    </row>
    <row r="21" spans="1:9" x14ac:dyDescent="0.25">
      <c r="A21" s="436"/>
      <c r="B21" s="436"/>
      <c r="C21" s="436"/>
      <c r="D21" s="436"/>
      <c r="E21" s="144"/>
      <c r="F21" s="207" t="s">
        <v>261</v>
      </c>
      <c r="G21" s="208">
        <v>86</v>
      </c>
      <c r="H21" s="208">
        <v>92</v>
      </c>
      <c r="I21" s="208">
        <v>90</v>
      </c>
    </row>
    <row r="22" spans="1:9" x14ac:dyDescent="0.25">
      <c r="A22" s="184" t="s">
        <v>262</v>
      </c>
      <c r="B22" s="186">
        <v>0</v>
      </c>
      <c r="C22" s="186">
        <v>0</v>
      </c>
      <c r="D22" s="186">
        <v>0</v>
      </c>
      <c r="E22" s="144"/>
      <c r="F22" s="222" t="s">
        <v>263</v>
      </c>
      <c r="G22" s="226">
        <v>479</v>
      </c>
      <c r="H22" s="226">
        <v>467</v>
      </c>
      <c r="I22" s="226">
        <v>452</v>
      </c>
    </row>
    <row r="23" spans="1:9" ht="19.5" customHeight="1" x14ac:dyDescent="0.25">
      <c r="A23" s="150" t="s">
        <v>264</v>
      </c>
      <c r="B23" s="153"/>
      <c r="C23" s="153"/>
      <c r="D23" s="153"/>
      <c r="E23" s="144"/>
      <c r="F23" s="199" t="s">
        <v>264</v>
      </c>
      <c r="G23" s="191"/>
      <c r="H23" s="191"/>
      <c r="I23" s="191"/>
    </row>
    <row r="24" spans="1:9" x14ac:dyDescent="0.25">
      <c r="A24" s="179" t="s">
        <v>265</v>
      </c>
      <c r="B24" s="171">
        <v>4474</v>
      </c>
      <c r="C24" s="171">
        <v>4765</v>
      </c>
      <c r="D24" s="171">
        <v>4748</v>
      </c>
      <c r="E24" s="144"/>
      <c r="F24" s="209" t="s">
        <v>266</v>
      </c>
      <c r="G24" s="210">
        <v>99</v>
      </c>
      <c r="H24" s="210">
        <v>103</v>
      </c>
      <c r="I24" s="210">
        <v>107</v>
      </c>
    </row>
    <row r="25" spans="1:9" x14ac:dyDescent="0.25">
      <c r="A25" s="231" t="s">
        <v>267</v>
      </c>
      <c r="B25" s="232">
        <v>4890</v>
      </c>
      <c r="C25" s="232">
        <v>5211</v>
      </c>
      <c r="D25" s="232">
        <v>5193</v>
      </c>
      <c r="E25" s="144"/>
      <c r="F25" s="193" t="s">
        <v>268</v>
      </c>
      <c r="G25" s="227">
        <v>59</v>
      </c>
      <c r="H25" s="227">
        <v>71</v>
      </c>
      <c r="I25" s="227">
        <v>75</v>
      </c>
    </row>
    <row r="26" spans="1:9" x14ac:dyDescent="0.25">
      <c r="A26" s="230" t="s">
        <v>269</v>
      </c>
      <c r="B26" s="229">
        <v>4890</v>
      </c>
      <c r="C26" s="229">
        <v>5211</v>
      </c>
      <c r="D26" s="229">
        <v>5193</v>
      </c>
      <c r="E26" s="144"/>
      <c r="F26" s="164" t="s">
        <v>270</v>
      </c>
      <c r="G26" s="228">
        <v>538</v>
      </c>
      <c r="H26" s="228">
        <v>538</v>
      </c>
      <c r="I26" s="228">
        <v>527</v>
      </c>
    </row>
    <row r="27" spans="1:9" ht="15.75" x14ac:dyDescent="0.25">
      <c r="A27" s="150" t="s">
        <v>271</v>
      </c>
      <c r="B27" s="171">
        <v>79484</v>
      </c>
      <c r="C27" s="171">
        <v>86934</v>
      </c>
      <c r="D27" s="171">
        <v>83154</v>
      </c>
      <c r="E27" s="144"/>
      <c r="F27" s="194" t="s">
        <v>272</v>
      </c>
      <c r="G27" s="192">
        <v>1842</v>
      </c>
      <c r="H27" s="192">
        <v>1691</v>
      </c>
      <c r="I27" s="192">
        <v>1671</v>
      </c>
    </row>
    <row r="28" spans="1:9" ht="19.5" customHeight="1" x14ac:dyDescent="0.25">
      <c r="A28" s="181" t="s">
        <v>273</v>
      </c>
      <c r="B28" s="171">
        <v>67317</v>
      </c>
      <c r="C28" s="171">
        <v>74659</v>
      </c>
      <c r="D28" s="171">
        <v>69760</v>
      </c>
      <c r="E28" s="144"/>
      <c r="F28" s="178" t="s">
        <v>274</v>
      </c>
      <c r="G28" s="191">
        <v>7</v>
      </c>
      <c r="H28" s="191">
        <v>4</v>
      </c>
      <c r="I28" s="191">
        <v>6</v>
      </c>
    </row>
    <row r="29" spans="1:9" x14ac:dyDescent="0.25">
      <c r="A29" s="182" t="s">
        <v>275</v>
      </c>
      <c r="B29" s="171">
        <v>1969</v>
      </c>
      <c r="C29" s="171">
        <v>1995</v>
      </c>
      <c r="D29" s="171">
        <v>2167</v>
      </c>
      <c r="E29" s="144"/>
      <c r="F29" s="178" t="s">
        <v>276</v>
      </c>
      <c r="G29" s="191">
        <v>26</v>
      </c>
      <c r="H29" s="191">
        <v>26</v>
      </c>
      <c r="I29" s="191">
        <v>25</v>
      </c>
    </row>
    <row r="30" spans="1:9" x14ac:dyDescent="0.25">
      <c r="A30" s="221" t="s">
        <v>277</v>
      </c>
      <c r="B30" s="174">
        <v>10198</v>
      </c>
      <c r="C30" s="174">
        <v>10280</v>
      </c>
      <c r="D30" s="174">
        <v>11226</v>
      </c>
      <c r="E30" s="144"/>
      <c r="F30" s="219" t="s">
        <v>278</v>
      </c>
      <c r="G30" s="220">
        <v>1808</v>
      </c>
      <c r="H30" s="220">
        <v>1662</v>
      </c>
      <c r="I30" s="220">
        <v>1640</v>
      </c>
    </row>
    <row r="31" spans="1:9" x14ac:dyDescent="0.25">
      <c r="B31" s="144"/>
      <c r="C31" s="144"/>
      <c r="D31" s="144"/>
      <c r="E31" s="144"/>
      <c r="F31" s="178"/>
      <c r="G31" s="178"/>
      <c r="H31" s="178"/>
      <c r="I31" s="178"/>
    </row>
    <row r="32" spans="1:9" ht="14.25" customHeight="1" x14ac:dyDescent="0.25">
      <c r="A32" s="437" t="s">
        <v>279</v>
      </c>
      <c r="B32" s="437"/>
      <c r="C32" s="437"/>
      <c r="D32" s="437"/>
      <c r="E32" s="437"/>
      <c r="F32" s="437"/>
      <c r="G32" s="437"/>
      <c r="H32" s="437"/>
      <c r="I32" s="437"/>
    </row>
    <row r="33" spans="1:9" ht="22.5" customHeight="1" x14ac:dyDescent="0.25">
      <c r="A33" s="437"/>
      <c r="B33" s="437"/>
      <c r="C33" s="437"/>
      <c r="D33" s="437"/>
      <c r="E33" s="437"/>
      <c r="F33" s="437"/>
      <c r="G33" s="437"/>
      <c r="H33" s="437"/>
      <c r="I33" s="437"/>
    </row>
    <row r="34" spans="1:9" x14ac:dyDescent="0.25">
      <c r="A34" s="437"/>
      <c r="B34" s="437"/>
      <c r="C34" s="437"/>
      <c r="D34" s="437"/>
      <c r="E34" s="437"/>
      <c r="F34" s="437"/>
      <c r="G34" s="437"/>
      <c r="H34" s="437"/>
      <c r="I34" s="437"/>
    </row>
    <row r="35" spans="1:9" x14ac:dyDescent="0.25">
      <c r="A35" s="437"/>
      <c r="B35" s="437"/>
      <c r="C35" s="437"/>
      <c r="D35" s="437"/>
      <c r="E35" s="437"/>
      <c r="F35" s="437"/>
      <c r="G35" s="437"/>
      <c r="H35" s="437"/>
      <c r="I35" s="437"/>
    </row>
    <row r="36" spans="1:9" x14ac:dyDescent="0.25">
      <c r="A36" s="437"/>
      <c r="B36" s="437"/>
      <c r="C36" s="437"/>
      <c r="D36" s="437"/>
      <c r="E36" s="437"/>
      <c r="F36" s="437"/>
      <c r="G36" s="437"/>
      <c r="H36" s="437"/>
      <c r="I36" s="437"/>
    </row>
    <row r="37" spans="1:9" ht="25.5" customHeight="1" x14ac:dyDescent="0.25">
      <c r="A37" s="437"/>
      <c r="B37" s="437"/>
      <c r="C37" s="437"/>
      <c r="D37" s="437"/>
      <c r="E37" s="437"/>
      <c r="F37" s="437"/>
      <c r="G37" s="437"/>
      <c r="H37" s="437"/>
      <c r="I37" s="437"/>
    </row>
    <row r="38" spans="1:9" x14ac:dyDescent="0.25">
      <c r="A38" s="136"/>
      <c r="B38" s="136"/>
      <c r="C38" s="136"/>
      <c r="D38" s="136"/>
      <c r="E38" s="144"/>
      <c r="G38" s="103"/>
      <c r="H38" s="103"/>
      <c r="I38" s="103"/>
    </row>
    <row r="39" spans="1:9" ht="15.75" x14ac:dyDescent="0.25">
      <c r="A39" s="149" t="s">
        <v>307</v>
      </c>
      <c r="B39" s="136"/>
      <c r="C39" s="136"/>
      <c r="D39" s="136"/>
      <c r="E39" s="144"/>
      <c r="G39" s="103"/>
      <c r="H39" s="103"/>
      <c r="I39" s="103"/>
    </row>
    <row r="40" spans="1:9" ht="21" x14ac:dyDescent="0.25">
      <c r="A40" s="434" t="s">
        <v>280</v>
      </c>
      <c r="B40" s="434"/>
      <c r="C40" s="434"/>
      <c r="D40" s="434"/>
      <c r="E40" s="434"/>
      <c r="F40" s="434"/>
      <c r="G40" s="434"/>
      <c r="H40" s="434"/>
      <c r="I40" s="434"/>
    </row>
    <row r="41" spans="1:9" ht="15.75" x14ac:dyDescent="0.25">
      <c r="A41" s="185" t="s">
        <v>281</v>
      </c>
      <c r="B41" s="196">
        <v>2020</v>
      </c>
      <c r="C41" s="196">
        <v>2021</v>
      </c>
      <c r="D41" s="196">
        <v>2022</v>
      </c>
      <c r="E41" s="144"/>
      <c r="G41" s="103"/>
      <c r="H41" s="103"/>
      <c r="I41" s="103"/>
    </row>
    <row r="42" spans="1:9" x14ac:dyDescent="0.25">
      <c r="A42" s="183" t="s">
        <v>282</v>
      </c>
      <c r="B42" s="153">
        <v>726</v>
      </c>
      <c r="C42" s="153">
        <v>634</v>
      </c>
      <c r="D42" s="153">
        <v>684</v>
      </c>
      <c r="E42" s="144"/>
      <c r="G42" s="103"/>
      <c r="H42" s="103"/>
      <c r="I42" s="103"/>
    </row>
    <row r="43" spans="1:9" x14ac:dyDescent="0.25">
      <c r="A43" s="183" t="s">
        <v>283</v>
      </c>
      <c r="B43" s="171">
        <v>1044</v>
      </c>
      <c r="C43" s="171">
        <v>1001</v>
      </c>
      <c r="D43" s="153">
        <v>933</v>
      </c>
      <c r="G43" s="103"/>
      <c r="H43" s="103"/>
      <c r="I43" s="103"/>
    </row>
    <row r="44" spans="1:9" x14ac:dyDescent="0.25">
      <c r="A44" s="183" t="s">
        <v>284</v>
      </c>
      <c r="B44" s="171">
        <v>69286</v>
      </c>
      <c r="C44" s="171">
        <v>76654</v>
      </c>
      <c r="D44" s="171">
        <v>71928</v>
      </c>
    </row>
    <row r="45" spans="1:9" x14ac:dyDescent="0.25">
      <c r="A45" s="183" t="s">
        <v>285</v>
      </c>
      <c r="B45" s="153">
        <v>39</v>
      </c>
      <c r="C45" s="153">
        <v>27</v>
      </c>
      <c r="D45" s="153">
        <v>23</v>
      </c>
    </row>
    <row r="46" spans="1:9" x14ac:dyDescent="0.25">
      <c r="A46" s="183" t="s">
        <v>286</v>
      </c>
      <c r="B46" s="153">
        <v>26</v>
      </c>
      <c r="C46" s="153">
        <v>26</v>
      </c>
      <c r="D46" s="153">
        <v>25</v>
      </c>
    </row>
    <row r="47" spans="1:9" x14ac:dyDescent="0.25">
      <c r="A47" s="183" t="s">
        <v>287</v>
      </c>
      <c r="B47" s="153">
        <v>6</v>
      </c>
      <c r="C47" s="153">
        <v>2</v>
      </c>
      <c r="D47" s="153">
        <v>5</v>
      </c>
    </row>
    <row r="48" spans="1:9" x14ac:dyDescent="0.25">
      <c r="A48" s="183" t="s">
        <v>288</v>
      </c>
      <c r="B48" s="233" t="s">
        <v>289</v>
      </c>
      <c r="C48" s="233" t="s">
        <v>289</v>
      </c>
      <c r="D48" s="233" t="s">
        <v>289</v>
      </c>
    </row>
    <row r="49" spans="1:4" x14ac:dyDescent="0.25">
      <c r="A49" s="183" t="s">
        <v>290</v>
      </c>
      <c r="B49" s="153">
        <v>1.8</v>
      </c>
      <c r="C49" s="153">
        <v>1.2</v>
      </c>
      <c r="D49" s="153">
        <v>1.8</v>
      </c>
    </row>
    <row r="50" spans="1:4" x14ac:dyDescent="0.25">
      <c r="A50" s="183" t="s">
        <v>291</v>
      </c>
      <c r="B50" s="153">
        <v>0</v>
      </c>
      <c r="C50" s="153">
        <v>0</v>
      </c>
      <c r="D50" s="153">
        <v>0</v>
      </c>
    </row>
    <row r="51" spans="1:4" x14ac:dyDescent="0.25">
      <c r="A51" s="183" t="s">
        <v>292</v>
      </c>
      <c r="B51" s="153">
        <v>0</v>
      </c>
      <c r="C51" s="153">
        <v>0</v>
      </c>
      <c r="D51" s="153">
        <v>0</v>
      </c>
    </row>
    <row r="52" spans="1:4" x14ac:dyDescent="0.25">
      <c r="A52" s="183" t="s">
        <v>293</v>
      </c>
      <c r="B52" s="171">
        <v>10198</v>
      </c>
      <c r="C52" s="171">
        <v>10280</v>
      </c>
      <c r="D52" s="171">
        <v>11226</v>
      </c>
    </row>
    <row r="53" spans="1:4" x14ac:dyDescent="0.25">
      <c r="A53" s="183" t="s">
        <v>294</v>
      </c>
      <c r="B53" s="153">
        <v>0</v>
      </c>
      <c r="C53" s="153">
        <v>0</v>
      </c>
      <c r="D53" s="153">
        <v>0</v>
      </c>
    </row>
    <row r="54" spans="1:4" x14ac:dyDescent="0.25">
      <c r="A54" s="183" t="s">
        <v>295</v>
      </c>
      <c r="B54" s="153">
        <v>0</v>
      </c>
      <c r="C54" s="153">
        <v>0</v>
      </c>
      <c r="D54" s="153">
        <v>0</v>
      </c>
    </row>
    <row r="55" spans="1:4" x14ac:dyDescent="0.25">
      <c r="A55" s="183" t="s">
        <v>296</v>
      </c>
      <c r="B55" s="233" t="s">
        <v>289</v>
      </c>
      <c r="C55" s="233" t="s">
        <v>289</v>
      </c>
      <c r="D55" s="233" t="s">
        <v>289</v>
      </c>
    </row>
    <row r="56" spans="1:4" x14ac:dyDescent="0.25">
      <c r="A56" s="183" t="s">
        <v>297</v>
      </c>
      <c r="B56" s="153">
        <v>0</v>
      </c>
      <c r="C56" s="153">
        <v>0</v>
      </c>
      <c r="D56" s="153">
        <v>0</v>
      </c>
    </row>
    <row r="58" spans="1:4" x14ac:dyDescent="0.25">
      <c r="A58" s="144" t="s">
        <v>298</v>
      </c>
      <c r="B58" s="144"/>
      <c r="C58" s="144"/>
      <c r="D58" s="144"/>
    </row>
  </sheetData>
  <mergeCells count="4">
    <mergeCell ref="A17:D21"/>
    <mergeCell ref="A32:I37"/>
    <mergeCell ref="A40:I40"/>
    <mergeCell ref="A4:I4"/>
  </mergeCells>
  <pageMargins left="0.7" right="0.7" top="0.75" bottom="0.75" header="0.3" footer="0.3"/>
  <pageSetup paperSize="17"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LongProp xmlns="" name="TaxCatchAll"><![CDATA[260201;#2020|2a816c96-5420-4a2e-a52f-37e4f7afc352;#1635;#Environment|e5b4e578-f2d0-4d68-a9d0-dae2f6ceab0b;#94;#Sustainability|af200784-074e-412b-8f83-45a31b6216f3;#1715;#Reference Materials|a485a83f-454b-4302-a475-78c6761bde31;#1599;#Environment|88de556f-3991-49e9-bad6-e1b970c5723e]]></LongProp>
</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299C0CB03B22D428EC8717DF0894230" ma:contentTypeVersion="15" ma:contentTypeDescription="Create a new document." ma:contentTypeScope="" ma:versionID="93a583219c666a32b06b7ba2223f0788">
  <xsd:schema xmlns:xsd="http://www.w3.org/2001/XMLSchema" xmlns:xs="http://www.w3.org/2001/XMLSchema" xmlns:p="http://schemas.microsoft.com/office/2006/metadata/properties" xmlns:ns2="72537612-14bc-4f90-b4fa-8f0540313f3d" xmlns:ns3="e927c605-ec73-4fd6-ab1f-5d27d6b55932" targetNamespace="http://schemas.microsoft.com/office/2006/metadata/properties" ma:root="true" ma:fieldsID="177ec97bc95897cfe7c80d5026893ba1" ns2:_="" ns3:_="">
    <xsd:import namespace="72537612-14bc-4f90-b4fa-8f0540313f3d"/>
    <xsd:import namespace="e927c605-ec73-4fd6-ab1f-5d27d6b55932"/>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MediaServiceObjectDetectorVersion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537612-14bc-4f90-b4fa-8f0540313f3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a835bea3-6d8a-417d-8cae-af9009bc2c04}" ma:internalName="TaxCatchAll" ma:showField="CatchAllData" ma:web="72537612-14bc-4f90-b4fa-8f0540313f3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927c605-ec73-4fd6-ab1f-5d27d6b55932"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f8208fb-223d-4e3d-9bc2-521604628a29"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72537612-14bc-4f90-b4fa-8f0540313f3d">
      <UserInfo>
        <DisplayName>Melanie &amp; Steven</DisplayName>
        <AccountId>14</AccountId>
        <AccountType/>
      </UserInfo>
      <UserInfo>
        <DisplayName>Office365 Governance</DisplayName>
        <AccountId>15</AccountId>
        <AccountType/>
      </UserInfo>
      <UserInfo>
        <DisplayName>Alexander, Bruce D:(BSC - TSA)</DisplayName>
        <AccountId>16</AccountId>
        <AccountType/>
      </UserInfo>
      <UserInfo>
        <DisplayName>Harris, Mia C:(BSC)</DisplayName>
        <AccountId>11</AccountId>
        <AccountType/>
      </UserInfo>
    </SharedWithUsers>
    <TaxCatchAll xmlns="72537612-14bc-4f90-b4fa-8f0540313f3d" xsi:nil="true"/>
    <lcf76f155ced4ddcb4097134ff3c332f xmlns="e927c605-ec73-4fd6-ab1f-5d27d6b5593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4DA9EA-685C-4FDF-A0F0-523912DF313D}">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54753073-ACD6-4FB6-8C32-1F679BCFB8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537612-14bc-4f90-b4fa-8f0540313f3d"/>
    <ds:schemaRef ds:uri="e927c605-ec73-4fd6-ab1f-5d27d6b559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391F1D-1060-4873-82EE-421A7339E2E9}">
  <ds:schemaRefs>
    <ds:schemaRef ds:uri="http://schemas.microsoft.com/sharepoint/v3/contenttype/forms"/>
  </ds:schemaRefs>
</ds:datastoreItem>
</file>

<file path=customXml/itemProps4.xml><?xml version="1.0" encoding="utf-8"?>
<ds:datastoreItem xmlns:ds="http://schemas.openxmlformats.org/officeDocument/2006/customXml" ds:itemID="{D55E54B5-3E77-4B4D-841E-1175A10CC9C0}">
  <ds:schemaRefs>
    <ds:schemaRef ds:uri="http://purl.org/dc/terms/"/>
    <ds:schemaRef ds:uri="e927c605-ec73-4fd6-ab1f-5d27d6b55932"/>
    <ds:schemaRef ds:uri="http://schemas.microsoft.com/office/2006/metadata/properties"/>
    <ds:schemaRef ds:uri="http://www.w3.org/XML/1998/namespace"/>
    <ds:schemaRef ds:uri="http://purl.org/dc/dcmitype/"/>
    <ds:schemaRef ds:uri="72537612-14bc-4f90-b4fa-8f0540313f3d"/>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EEI ESG Template</vt:lpstr>
      <vt:lpstr>AGA ESG Template</vt:lpstr>
      <vt:lpstr>(+) Metrics - Performance Table</vt:lpstr>
      <vt:lpstr>(+) Metrics - GHG Inventory</vt:lpstr>
    </vt:vector>
  </TitlesOfParts>
  <Manager/>
  <Company>Exelon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Exelon EEI AGA ESG Template Data Set</dc:title>
  <dc:subject/>
  <dc:creator>Alexander, Bruce D:(BSC)</dc:creator>
  <cp:keywords/>
  <dc:description/>
  <cp:lastModifiedBy>Harris, Mia C:(BSC)</cp:lastModifiedBy>
  <cp:revision/>
  <cp:lastPrinted>2023-10-25T16:55:22Z</cp:lastPrinted>
  <dcterms:created xsi:type="dcterms:W3CDTF">2020-09-09T14:36:35Z</dcterms:created>
  <dcterms:modified xsi:type="dcterms:W3CDTF">2023-10-27T16:55:24Z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temRetentionFormula">
    <vt:lpwstr>&lt;formula id="Microsoft.Office.RecordsManagement.PolicyFeatures.Expiration.Formula.BuiltIn"&gt;&lt;number&gt;0&lt;/number&gt;&lt;property&gt;ExpirationDate&lt;/property&gt;&lt;propertyId&gt;8c06beca-0777-48f7-91c7-6da68bc07b69&lt;/propertyId&gt;&lt;period&gt;days&lt;/period&gt;&lt;/formula&gt;</vt:lpwstr>
  </property>
  <property fmtid="{D5CDD505-2E9C-101B-9397-08002B2CF9AE}" pid="3" name="_dlc_policyId">
    <vt:lpwstr>0x01010069411AE48AE74A3096A71D0C77BC6CBD|1243696797</vt:lpwstr>
  </property>
  <property fmtid="{D5CDD505-2E9C-101B-9397-08002B2CF9AE}" pid="4" name="d9a6d2c6113d4bedb1038c165bdadda7">
    <vt:lpwstr>Sustainability|af200784-074e-412b-8f83-45a31b6216f3</vt:lpwstr>
  </property>
  <property fmtid="{D5CDD505-2E9C-101B-9397-08002B2CF9AE}" pid="5" name="fa7eb8225c2347b1a46a4289ad6996a0">
    <vt:lpwstr/>
  </property>
  <property fmtid="{D5CDD505-2E9C-101B-9397-08002B2CF9AE}" pid="6" name="e355ed125f2247e698227b6d61ce6796">
    <vt:lpwstr>2020|2a816c96-5420-4a2e-a52f-37e4f7afc352</vt:lpwstr>
  </property>
  <property fmtid="{D5CDD505-2E9C-101B-9397-08002B2CF9AE}" pid="7" name="meaa7b34312f4ddcbbf411c19449eb83">
    <vt:lpwstr/>
  </property>
  <property fmtid="{D5CDD505-2E9C-101B-9397-08002B2CF9AE}" pid="8" name="ReleaseDate">
    <vt:lpwstr>2020-09-09T17:15:00Z</vt:lpwstr>
  </property>
  <property fmtid="{D5CDD505-2E9C-101B-9397-08002B2CF9AE}" pid="9" name="JobFamily">
    <vt:lpwstr/>
  </property>
  <property fmtid="{D5CDD505-2E9C-101B-9397-08002B2CF9AE}" pid="10" name="GenerationType">
    <vt:lpwstr/>
  </property>
  <property fmtid="{D5CDD505-2E9C-101B-9397-08002B2CF9AE}" pid="11" name="f087ec35b8b349dd8335ed583063cc21">
    <vt:lpwstr/>
  </property>
  <property fmtid="{D5CDD505-2E9C-101B-9397-08002B2CF9AE}" pid="12" name="f285bea56b614a458cb3b13e3e966216">
    <vt:lpwstr/>
  </property>
  <property fmtid="{D5CDD505-2E9C-101B-9397-08002B2CF9AE}" pid="13" name="Topic">
    <vt:lpwstr>1599;#Environment|88de556f-3991-49e9-bad6-e1b970c5723e</vt:lpwstr>
  </property>
  <property fmtid="{D5CDD505-2E9C-101B-9397-08002B2CF9AE}" pid="14" name="nacf51ab4bc74c95964b7cc369ec3491">
    <vt:lpwstr>Environment|e5b4e578-f2d0-4d68-a9d0-dae2f6ceab0b</vt:lpwstr>
  </property>
  <property fmtid="{D5CDD505-2E9C-101B-9397-08002B2CF9AE}" pid="15" name="k5a3301518cf4a43b56831b2be205d96">
    <vt:lpwstr>Environment|88de556f-3991-49e9-bad6-e1b970c5723e</vt:lpwstr>
  </property>
  <property fmtid="{D5CDD505-2E9C-101B-9397-08002B2CF9AE}" pid="16" name="ExelonGroup">
    <vt:lpwstr/>
  </property>
  <property fmtid="{D5CDD505-2E9C-101B-9397-08002B2CF9AE}" pid="17" name="Executives">
    <vt:lpwstr/>
  </property>
  <property fmtid="{D5CDD505-2E9C-101B-9397-08002B2CF9AE}" pid="18" name="l1a7a3ab5df44defa0b645886d28fda4">
    <vt:lpwstr/>
  </property>
  <property fmtid="{D5CDD505-2E9C-101B-9397-08002B2CF9AE}" pid="19" name="ContentDescription">
    <vt:lpwstr/>
  </property>
  <property fmtid="{D5CDD505-2E9C-101B-9397-08002B2CF9AE}" pid="20" name="h5a3171379c54a3c8b405da084235c89">
    <vt:lpwstr/>
  </property>
  <property fmtid="{D5CDD505-2E9C-101B-9397-08002B2CF9AE}" pid="21" name="ExelonLocation">
    <vt:lpwstr/>
  </property>
  <property fmtid="{D5CDD505-2E9C-101B-9397-08002B2CF9AE}" pid="22" name="e1fafffc8fc44da0bd4c2935839e9b5a">
    <vt:lpwstr/>
  </property>
  <property fmtid="{D5CDD505-2E9C-101B-9397-08002B2CF9AE}" pid="23" name="DocumentGroup">
    <vt:lpwstr/>
  </property>
  <property fmtid="{D5CDD505-2E9C-101B-9397-08002B2CF9AE}" pid="24" name="TimePeriod">
    <vt:lpwstr/>
  </property>
  <property fmtid="{D5CDD505-2E9C-101B-9397-08002B2CF9AE}" pid="25" name="TaxCatchAll">
    <vt:lpwstr>260201;#2020|2a816c96-5420-4a2e-a52f-37e4f7afc352;#1635;#Environment|e5b4e578-f2d0-4d68-a9d0-dae2f6ceab0b;#94;#Sustainability|af200784-074e-412b-8f83-45a31b6216f3;#1715;#Reference Materials|a485a83f-454b-4302-a475-78c6761bde31;#1599;#Environment|88de556f-</vt:lpwstr>
  </property>
  <property fmtid="{D5CDD505-2E9C-101B-9397-08002B2CF9AE}" pid="26" name="SiteCategory">
    <vt:lpwstr>94;#Sustainability|af200784-074e-412b-8f83-45a31b6216f3</vt:lpwstr>
  </property>
  <property fmtid="{D5CDD505-2E9C-101B-9397-08002B2CF9AE}" pid="27" name="ExelonCompany">
    <vt:lpwstr/>
  </property>
  <property fmtid="{D5CDD505-2E9C-101B-9397-08002B2CF9AE}" pid="28" name="Theme">
    <vt:lpwstr>1635;#Environment|e5b4e578-f2d0-4d68-a9d0-dae2f6ceab0b</vt:lpwstr>
  </property>
  <property fmtid="{D5CDD505-2E9C-101B-9397-08002B2CF9AE}" pid="29" name="DocumentType">
    <vt:lpwstr>1715;#Reference Materials|a485a83f-454b-4302-a475-78c6761bde31</vt:lpwstr>
  </property>
  <property fmtid="{D5CDD505-2E9C-101B-9397-08002B2CF9AE}" pid="30" name="Year">
    <vt:lpwstr>260201;#2020|2a816c96-5420-4a2e-a52f-37e4f7afc352</vt:lpwstr>
  </property>
  <property fmtid="{D5CDD505-2E9C-101B-9397-08002B2CF9AE}" pid="31" name="f9701d9abd4f42a6847763771494d674">
    <vt:lpwstr/>
  </property>
  <property fmtid="{D5CDD505-2E9C-101B-9397-08002B2CF9AE}" pid="32" name="nb71e9ff88014001999ce662dde827c7">
    <vt:lpwstr>Reference Materials|a485a83f-454b-4302-a475-78c6761bde31</vt:lpwstr>
  </property>
  <property fmtid="{D5CDD505-2E9C-101B-9397-08002B2CF9AE}" pid="33" name="Hashtag">
    <vt:lpwstr/>
  </property>
  <property fmtid="{D5CDD505-2E9C-101B-9397-08002B2CF9AE}" pid="34" name="Regions">
    <vt:lpwstr/>
  </property>
  <property fmtid="{D5CDD505-2E9C-101B-9397-08002B2CF9AE}" pid="35" name="m1cd039aa6554aeab77eb52bf37b6ab5">
    <vt:lpwstr/>
  </property>
  <property fmtid="{D5CDD505-2E9C-101B-9397-08002B2CF9AE}" pid="36" name="he6b7e39988e43adb6ce39d92dff80c8">
    <vt:lpwstr/>
  </property>
  <property fmtid="{D5CDD505-2E9C-101B-9397-08002B2CF9AE}" pid="37" name="IconOverlay">
    <vt:lpwstr/>
  </property>
  <property fmtid="{D5CDD505-2E9C-101B-9397-08002B2CF9AE}" pid="38" name="ExpirationDate">
    <vt:lpwstr/>
  </property>
  <property fmtid="{D5CDD505-2E9C-101B-9397-08002B2CF9AE}" pid="39" name="ContentTypeId">
    <vt:lpwstr>0x0101003299C0CB03B22D428EC8717DF0894230</vt:lpwstr>
  </property>
  <property fmtid="{D5CDD505-2E9C-101B-9397-08002B2CF9AE}" pid="40" name="MediaServiceImageTags">
    <vt:lpwstr/>
  </property>
  <property fmtid="{D5CDD505-2E9C-101B-9397-08002B2CF9AE}" pid="41" name="MSIP_Label_c968b3d1-e05f-4796-9c23-acaf26d588cb_Enabled">
    <vt:lpwstr>true</vt:lpwstr>
  </property>
  <property fmtid="{D5CDD505-2E9C-101B-9397-08002B2CF9AE}" pid="42" name="MSIP_Label_c968b3d1-e05f-4796-9c23-acaf26d588cb_SetDate">
    <vt:lpwstr>2023-08-09T14:26:56Z</vt:lpwstr>
  </property>
  <property fmtid="{D5CDD505-2E9C-101B-9397-08002B2CF9AE}" pid="43" name="MSIP_Label_c968b3d1-e05f-4796-9c23-acaf26d588cb_Method">
    <vt:lpwstr>Standard</vt:lpwstr>
  </property>
  <property fmtid="{D5CDD505-2E9C-101B-9397-08002B2CF9AE}" pid="44" name="MSIP_Label_c968b3d1-e05f-4796-9c23-acaf26d588cb_Name">
    <vt:lpwstr>Company Confidential Information</vt:lpwstr>
  </property>
  <property fmtid="{D5CDD505-2E9C-101B-9397-08002B2CF9AE}" pid="45" name="MSIP_Label_c968b3d1-e05f-4796-9c23-acaf26d588cb_SiteId">
    <vt:lpwstr>600d01fc-055f-49c6-868f-3ecfcc791773</vt:lpwstr>
  </property>
  <property fmtid="{D5CDD505-2E9C-101B-9397-08002B2CF9AE}" pid="46" name="MSIP_Label_c968b3d1-e05f-4796-9c23-acaf26d588cb_ActionId">
    <vt:lpwstr>75d4ea96-2689-4926-839c-aee1babb87b5</vt:lpwstr>
  </property>
  <property fmtid="{D5CDD505-2E9C-101B-9397-08002B2CF9AE}" pid="47" name="MSIP_Label_c968b3d1-e05f-4796-9c23-acaf26d588cb_ContentBits">
    <vt:lpwstr>0</vt:lpwstr>
  </property>
</Properties>
</file>